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111\112課程計畫網頁\網站g1\"/>
    </mc:Choice>
  </mc:AlternateContent>
  <bookViews>
    <workbookView xWindow="0" yWindow="0" windowWidth="20496" windowHeight="7716"/>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62913"/>
</workbook>
</file>

<file path=xl/calcChain.xml><?xml version="1.0" encoding="utf-8"?>
<calcChain xmlns="http://schemas.openxmlformats.org/spreadsheetml/2006/main">
  <c r="I64" i="6" l="1"/>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<sst xmlns="http://schemas.openxmlformats.org/spreadsheetml/2006/main" count="3946" uniqueCount="3406">
  <si>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</si>
  <si>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</si>
  <si>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</si>
  <si>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</si>
  <si>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</si>
  <si>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</si>
  <si>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</si>
  <si>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</si>
  <si>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</si>
  <si>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</si>
  <si>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</si>
  <si>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</si>
  <si>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</si>
  <si>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</si>
  <si>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</si>
  <si>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</si>
  <si>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</si>
  <si>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</si>
  <si>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</si>
  <si>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</si>
  <si>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</si>
  <si>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</si>
  <si>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</si>
  <si>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</si>
  <si>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</si>
  <si>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</si>
  <si>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</si>
  <si>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</si>
  <si>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</si>
  <si>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</si>
  <si>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</si>
  <si>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</si>
  <si>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</si>
  <si>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</si>
  <si>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</si>
  <si>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</si>
  <si>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</si>
  <si>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</si>
  <si>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</si>
  <si>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</si>
  <si>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</si>
  <si>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</si>
  <si>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</si>
  <si>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</si>
  <si>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</si>
  <si>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</si>
  <si>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</si>
  <si>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</si>
  <si>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</si>
  <si>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</si>
  <si>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</si>
  <si>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</si>
  <si>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</si>
  <si>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</si>
  <si>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</si>
  <si>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</si>
  <si>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</si>
  <si>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</si>
  <si>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</si>
  <si>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</si>
  <si>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</si>
  <si>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</si>
  <si>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</si>
  <si>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</si>
  <si>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</si>
  <si>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</si>
  <si>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</si>
  <si>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</si>
  <si>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</si>
  <si>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</si>
  <si>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</si>
  <si>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</si>
  <si>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</si>
  <si>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</si>
  <si>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</si>
  <si>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</si>
  <si>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</si>
  <si>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</si>
  <si>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</si>
  <si>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</si>
  <si>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</si>
  <si>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</si>
  <si>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</si>
  <si>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</si>
  <si>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</si>
  <si>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</si>
  <si>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</si>
  <si>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</si>
  <si>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</si>
  <si>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</si>
  <si>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</si>
  <si>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</si>
  <si>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</si>
  <si>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</si>
  <si>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</si>
  <si>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</si>
  <si>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</si>
  <si>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</si>
  <si>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</si>
  <si>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</si>
  <si>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</si>
  <si>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</si>
  <si>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</si>
  <si>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</si>
  <si>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</si>
  <si>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</si>
  <si>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</si>
  <si>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</si>
  <si>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</si>
  <si>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</si>
  <si>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</si>
  <si>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</si>
  <si>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</si>
  <si>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</si>
  <si>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</si>
  <si>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</si>
  <si>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</si>
  <si>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</si>
  <si>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</si>
  <si>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</si>
  <si>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</si>
  <si>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</si>
  <si>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</si>
  <si>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</si>
  <si>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</si>
  <si>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</si>
  <si>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</si>
  <si>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</si>
  <si>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</si>
  <si>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</si>
  <si>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</si>
  <si>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</si>
  <si>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</si>
  <si>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</si>
  <si>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</si>
  <si>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</si>
  <si>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</si>
  <si>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</si>
  <si>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</si>
  <si>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</si>
  <si>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</si>
  <si>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</si>
  <si>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</si>
  <si>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</si>
  <si>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</si>
  <si>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</si>
  <si>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</si>
  <si>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</si>
  <si>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</si>
  <si>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</si>
  <si>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</si>
  <si>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</si>
  <si>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</si>
  <si>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</si>
  <si>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</si>
  <si>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</si>
  <si>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</si>
  <si>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</si>
  <si>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</si>
  <si>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</si>
  <si>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</si>
  <si>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</si>
  <si>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</si>
  <si>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</si>
  <si>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</si>
  <si>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</si>
  <si>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</si>
  <si>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</si>
  <si>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</si>
  <si>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</si>
  <si>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</si>
  <si>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</si>
  <si>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</si>
  <si>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</si>
  <si>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</si>
  <si>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</si>
  <si>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</si>
  <si>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</si>
  <si>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</si>
  <si>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</si>
  <si>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</si>
  <si>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</si>
  <si>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</si>
  <si>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</si>
  <si>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</si>
  <si>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</si>
  <si>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</si>
  <si>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</si>
  <si>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</si>
  <si>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</si>
  <si>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</si>
  <si>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</si>
  <si>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</si>
  <si>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</si>
  <si>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</si>
  <si>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</si>
  <si>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</si>
  <si>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</si>
  <si>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</si>
  <si>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</si>
  <si>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</si>
  <si>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</si>
  <si>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</si>
  <si>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</si>
  <si>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</si>
  <si>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</si>
  <si>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</si>
  <si>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</si>
  <si>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</si>
  <si>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</si>
  <si>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</si>
  <si>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</si>
  <si>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</si>
  <si>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</si>
  <si>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</si>
  <si>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</si>
  <si>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</si>
  <si>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</si>
  <si>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</si>
  <si>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</si>
  <si>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</si>
  <si>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</si>
  <si>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</si>
  <si>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</si>
  <si>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</si>
  <si>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</si>
  <si>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</si>
  <si>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</si>
  <si>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</si>
  <si>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</si>
  <si>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</si>
  <si>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</si>
  <si>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</si>
  <si>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</si>
  <si>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</si>
  <si>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</si>
  <si>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</si>
  <si>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</si>
  <si>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</si>
  <si>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</si>
  <si>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</si>
  <si>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</si>
  <si>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</si>
  <si>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</si>
  <si>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</si>
  <si>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</si>
  <si>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</si>
  <si>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</si>
  <si>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</si>
  <si>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</si>
  <si>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</si>
  <si>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</si>
  <si>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</si>
  <si>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</si>
  <si>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</si>
  <si>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</si>
  <si>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</si>
  <si>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</si>
  <si>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</si>
  <si>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</si>
  <si>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</si>
  <si>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</si>
  <si>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</si>
  <si>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</si>
  <si>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</si>
  <si>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</si>
  <si>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</si>
  <si>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</si>
  <si>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</si>
  <si>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</si>
  <si>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</si>
  <si>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</si>
  <si>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</si>
  <si>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</si>
  <si>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</si>
  <si>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</si>
  <si>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</si>
  <si>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</si>
  <si>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</si>
  <si>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</si>
  <si>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</si>
  <si>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</si>
  <si>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</si>
  <si>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</si>
  <si>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</si>
  <si>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</si>
  <si>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</si>
  <si>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</si>
  <si>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</si>
  <si>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</si>
  <si>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</si>
  <si>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</si>
  <si>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</si>
  <si>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</si>
  <si>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</si>
  <si>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</si>
  <si>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</si>
  <si>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</si>
  <si>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</si>
  <si>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</si>
  <si>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</si>
  <si>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</si>
  <si>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</si>
  <si>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</si>
  <si>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</si>
  <si>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</si>
  <si>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</si>
  <si>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</si>
  <si>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</si>
  <si>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</si>
  <si>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</si>
  <si>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</si>
  <si>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</si>
  <si>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</si>
  <si>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</si>
  <si>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</si>
  <si>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</si>
  <si>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</si>
  <si>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</si>
  <si>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</si>
  <si>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</si>
  <si>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</si>
  <si>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</si>
  <si>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</si>
  <si>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</si>
  <si>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</si>
  <si>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</si>
  <si>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</si>
  <si>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</si>
  <si>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</si>
  <si>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</si>
  <si>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</si>
  <si>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</si>
  <si>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</si>
  <si>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</si>
  <si>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</si>
  <si>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</si>
  <si>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</si>
  <si>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</si>
  <si>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</si>
  <si>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</si>
  <si>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</si>
  <si>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</si>
  <si>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</si>
  <si>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</si>
  <si>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</si>
  <si>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</si>
  <si>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</si>
  <si>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</si>
  <si>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</si>
  <si>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</si>
  <si>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</si>
  <si>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</si>
  <si>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</si>
  <si>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</si>
  <si>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</si>
  <si>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</si>
  <si>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</si>
  <si>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</si>
  <si>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</si>
  <si>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</si>
  <si>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</si>
  <si>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</si>
  <si>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</si>
  <si>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</si>
  <si>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</si>
  <si>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</si>
  <si>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</si>
  <si>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</si>
  <si>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</si>
  <si>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</si>
  <si>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</si>
  <si>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</si>
  <si>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</si>
  <si>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</si>
  <si>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</si>
  <si>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</si>
  <si>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</si>
  <si>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</si>
  <si>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</si>
  <si>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</si>
  <si>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</si>
  <si>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</si>
  <si>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</si>
  <si>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</si>
  <si>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</si>
  <si>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</si>
  <si>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</si>
  <si>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</si>
  <si>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</si>
  <si>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</si>
  <si>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</si>
  <si>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</si>
  <si>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</si>
  <si>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</si>
  <si>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</si>
  <si>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</si>
  <si>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</si>
  <si>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</si>
  <si>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</si>
  <si>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</si>
  <si>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</si>
  <si>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</si>
  <si>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</si>
  <si>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</si>
  <si>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</si>
  <si>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</si>
  <si>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</si>
  <si>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</si>
  <si>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</si>
  <si>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</si>
  <si>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</si>
  <si>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</si>
  <si>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</si>
  <si>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</si>
  <si>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</si>
  <si>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</si>
  <si>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</si>
  <si>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</si>
  <si>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</si>
  <si>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</si>
  <si>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</si>
  <si>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</si>
  <si>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</si>
  <si>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</si>
  <si>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</si>
  <si>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</si>
  <si>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</si>
  <si>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</si>
  <si>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</si>
  <si>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</si>
  <si>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</si>
  <si>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</si>
  <si>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</si>
  <si>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</si>
  <si>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</si>
  <si>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</si>
  <si>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</si>
  <si>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</si>
  <si>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</si>
  <si>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</si>
  <si>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</si>
  <si>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</si>
  <si>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</si>
  <si>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</si>
  <si>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</si>
  <si>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</si>
  <si>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</si>
  <si>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</si>
  <si>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</si>
  <si>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</si>
  <si>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</si>
  <si>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</si>
  <si>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</si>
  <si>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</si>
  <si>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</si>
  <si>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</si>
  <si>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</si>
  <si>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</si>
  <si>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</si>
  <si>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</si>
  <si>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</si>
  <si>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</si>
  <si>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</si>
  <si>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</si>
  <si>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</si>
  <si>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</si>
  <si>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</si>
  <si>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</si>
  <si>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</si>
  <si>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</si>
  <si>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</si>
  <si>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</si>
  <si>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</si>
  <si>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</si>
  <si>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</si>
  <si>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</si>
  <si>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</si>
  <si>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</si>
  <si>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</si>
  <si>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</si>
  <si>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</si>
  <si>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</si>
  <si>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</si>
  <si>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</si>
  <si>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</si>
  <si>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</si>
  <si>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</si>
  <si>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</si>
  <si>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</si>
  <si>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</si>
  <si>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</si>
  <si>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</si>
  <si>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</si>
  <si>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</si>
  <si>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</si>
  <si>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</si>
  <si>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</si>
  <si>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</si>
  <si>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</si>
  <si>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</si>
  <si>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</si>
  <si>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</si>
  <si>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</si>
  <si>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</si>
  <si>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</si>
  <si>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</si>
  <si>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</si>
  <si>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</si>
  <si>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</si>
  <si>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</si>
  <si>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</si>
  <si>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</si>
  <si>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</si>
  <si>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</si>
  <si>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</si>
  <si>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</si>
  <si>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</si>
  <si>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</si>
  <si>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</si>
  <si>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</si>
  <si>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</si>
  <si>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</si>
  <si>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</si>
  <si>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</si>
  <si>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</si>
  <si>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</si>
  <si>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</si>
  <si>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</si>
  <si>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</si>
  <si>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</si>
  <si>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</si>
  <si>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</si>
  <si>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</si>
  <si>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</si>
  <si>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</si>
  <si>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</si>
  <si>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</si>
  <si>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</si>
  <si>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</si>
  <si>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</si>
  <si>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</si>
  <si>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</si>
  <si>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</si>
  <si>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</si>
  <si>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</si>
  <si>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</si>
  <si>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</si>
  <si>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</si>
  <si>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</si>
  <si>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</si>
  <si>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</si>
  <si>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</si>
  <si>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</si>
  <si>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</si>
  <si>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</si>
  <si>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</si>
  <si>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</si>
  <si>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</si>
  <si>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</si>
  <si>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</si>
  <si>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</si>
  <si>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</si>
  <si>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</si>
  <si>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</si>
  <si>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</si>
  <si>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</si>
  <si>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</si>
  <si>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</si>
  <si>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</si>
  <si>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</si>
  <si>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</si>
  <si>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</si>
  <si>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</si>
  <si>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</si>
  <si>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</si>
  <si>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</si>
  <si>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</si>
  <si>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</si>
  <si>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</si>
  <si>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</si>
  <si>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</si>
  <si>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</si>
  <si>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</si>
  <si>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</si>
  <si>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</si>
  <si>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</si>
  <si>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</si>
  <si>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</si>
  <si>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</si>
  <si>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</si>
  <si>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</si>
  <si>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</si>
  <si>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</si>
  <si>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</si>
  <si>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</si>
  <si>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</si>
  <si>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</si>
  <si>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</si>
  <si>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</si>
  <si>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</si>
  <si>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</si>
  <si>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</si>
  <si>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</si>
  <si>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</si>
  <si>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</si>
  <si>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</si>
  <si>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</si>
  <si>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</si>
  <si>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</si>
  <si>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</si>
  <si>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</si>
  <si>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</si>
  <si>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</si>
  <si>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</si>
  <si>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</si>
  <si>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</si>
  <si>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</si>
  <si>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</si>
  <si>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</si>
  <si>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</si>
  <si>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</si>
  <si>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</si>
  <si>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</si>
  <si>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</si>
  <si>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</si>
  <si>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</si>
  <si>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</si>
  <si>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</si>
  <si>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</si>
  <si>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</si>
  <si>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</si>
  <si>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</si>
  <si>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</si>
  <si>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</si>
  <si>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</si>
  <si>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</si>
  <si>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</si>
  <si>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</si>
  <si>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</si>
  <si>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</si>
  <si>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</si>
  <si>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</si>
  <si>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</si>
  <si>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</si>
  <si>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</si>
  <si>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</si>
  <si>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</si>
  <si>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</si>
  <si>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</si>
  <si>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</si>
  <si>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</si>
  <si>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</si>
  <si>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</si>
  <si>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</si>
  <si>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</si>
  <si>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</si>
  <si>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</si>
  <si>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</si>
  <si>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</si>
  <si>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</si>
  <si>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</si>
  <si>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</si>
  <si>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</si>
  <si>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</si>
  <si>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</si>
  <si>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</si>
  <si>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</si>
  <si>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</si>
  <si>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</si>
  <si>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</si>
  <si>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</si>
  <si>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</si>
  <si>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</si>
  <si>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</si>
  <si>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</si>
  <si>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</si>
  <si>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</si>
  <si>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</si>
  <si>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</si>
  <si>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</si>
  <si>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</si>
  <si>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</si>
  <si>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</si>
  <si>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</si>
  <si>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</si>
  <si>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</si>
  <si>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</si>
  <si>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</si>
  <si>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</si>
  <si>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</si>
  <si>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</si>
  <si>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</si>
  <si>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</si>
  <si>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</si>
  <si>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</si>
  <si>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</si>
  <si>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</si>
  <si>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</si>
  <si>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</si>
  <si>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</si>
  <si>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</si>
  <si>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</si>
  <si>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</si>
  <si>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</si>
  <si>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</si>
  <si>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</si>
  <si>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</si>
  <si>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</si>
  <si>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</si>
  <si>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</si>
  <si>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</si>
  <si>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</si>
  <si>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</si>
  <si>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</si>
  <si>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</si>
  <si>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</si>
  <si>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</si>
  <si>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</si>
  <si>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</si>
  <si>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</si>
  <si>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</si>
  <si>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</si>
  <si>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</si>
  <si>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</si>
  <si>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</si>
  <si>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</si>
  <si>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</si>
  <si>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</si>
  <si>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</si>
  <si>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</si>
  <si>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</si>
  <si>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</si>
  <si>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</si>
  <si>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</si>
  <si>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</si>
  <si>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</si>
  <si>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</si>
  <si>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</si>
  <si>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</si>
  <si>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</si>
  <si>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</si>
  <si>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</si>
  <si>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</si>
  <si>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</si>
  <si>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</si>
  <si>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</si>
  <si>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</si>
  <si>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</si>
  <si>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</si>
  <si>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</si>
  <si>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</si>
  <si>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</si>
  <si>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</si>
  <si>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</si>
  <si>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</si>
  <si>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</si>
  <si>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</si>
  <si>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</si>
  <si>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</si>
  <si>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</si>
  <si>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</si>
  <si>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</si>
  <si>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</si>
  <si>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</si>
  <si>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</si>
  <si>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</si>
  <si>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</si>
  <si>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</si>
  <si>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</si>
  <si>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</si>
  <si>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</si>
  <si>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</si>
  <si>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</si>
  <si>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</si>
  <si>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</si>
  <si>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</si>
  <si>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</si>
  <si>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</si>
  <si>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</si>
  <si>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</si>
  <si>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</si>
  <si>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</si>
  <si>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</si>
  <si>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</si>
  <si>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</si>
  <si>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</si>
  <si>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</si>
  <si>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</si>
  <si>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</si>
  <si>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</si>
  <si>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</si>
  <si>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</si>
  <si>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</si>
  <si>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</si>
  <si>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</si>
  <si>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</si>
  <si>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</si>
  <si>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</si>
  <si>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</si>
  <si>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</si>
  <si>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</si>
  <si>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</si>
  <si>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</si>
  <si>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</si>
  <si>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</si>
  <si>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</si>
  <si>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</si>
  <si>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</si>
  <si>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</si>
  <si>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</si>
  <si>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</si>
  <si>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</si>
  <si>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</si>
  <si>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</si>
  <si>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</si>
  <si>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</si>
  <si>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</si>
  <si>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</si>
  <si>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</si>
  <si>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</si>
  <si>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</si>
  <si>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</si>
  <si>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</si>
  <si>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</si>
  <si>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</si>
  <si>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</si>
  <si>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</si>
  <si>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</si>
  <si>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</si>
  <si>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</si>
  <si>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</si>
  <si>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</si>
  <si>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</si>
  <si>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</si>
  <si>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</si>
  <si>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</si>
  <si>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</si>
  <si>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</si>
  <si>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</si>
  <si>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</si>
  <si>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</si>
  <si>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</si>
  <si>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</si>
  <si>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</si>
  <si>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</si>
  <si>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</si>
  <si>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</si>
  <si>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</si>
  <si>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</si>
  <si>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</si>
  <si>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</si>
  <si>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</si>
  <si>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</si>
  <si>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</si>
  <si>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</si>
  <si>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</si>
  <si>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</si>
  <si>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</si>
  <si>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</si>
  <si>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</si>
  <si>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</si>
  <si>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</si>
  <si>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</si>
  <si>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</si>
  <si>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</si>
  <si>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</si>
  <si>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</si>
  <si>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</si>
  <si>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</si>
  <si>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</si>
  <si>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</si>
  <si>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</si>
  <si>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</si>
  <si>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</si>
  <si>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</si>
  <si>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</si>
  <si>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</si>
  <si>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</si>
  <si>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</si>
  <si>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</si>
  <si>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</si>
  <si>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</si>
  <si>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</si>
  <si>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</si>
  <si>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</si>
  <si>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</si>
  <si>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</si>
  <si>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</si>
  <si>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</si>
  <si>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</si>
  <si>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</si>
  <si>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</si>
  <si>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</si>
  <si>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</si>
  <si>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</si>
  <si>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</si>
  <si>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</si>
  <si>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</si>
  <si>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</si>
  <si>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</si>
  <si>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</si>
  <si>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</si>
  <si>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</si>
  <si>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</si>
  <si>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</si>
  <si>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</si>
  <si>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</si>
  <si>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</si>
  <si>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</si>
  <si>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</si>
  <si>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</si>
  <si>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</si>
  <si>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</si>
  <si>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</si>
  <si>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</si>
  <si>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</si>
  <si>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</si>
  <si>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</si>
  <si>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</si>
  <si>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</si>
  <si>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</si>
  <si>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</si>
  <si>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</si>
  <si>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</si>
  <si>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</si>
  <si>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</si>
  <si>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</si>
  <si>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</si>
  <si>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</si>
  <si>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</si>
  <si>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</si>
  <si>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</si>
  <si>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</si>
  <si>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</si>
  <si>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</si>
  <si>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</si>
  <si>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</si>
  <si>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</si>
  <si>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</si>
  <si>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</si>
  <si>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</si>
  <si>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</si>
  <si>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</si>
  <si>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</si>
  <si>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</si>
  <si>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</si>
  <si>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</si>
  <si>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</si>
  <si>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</si>
  <si>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</si>
  <si>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</si>
  <si>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</si>
  <si>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</si>
  <si>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</si>
  <si>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</si>
  <si>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</si>
  <si>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</si>
  <si>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</si>
  <si>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</si>
  <si>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</si>
  <si>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</si>
  <si>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</si>
  <si>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</si>
  <si>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</si>
  <si>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</si>
  <si>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</si>
  <si>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</si>
  <si>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</si>
  <si>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</si>
  <si>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</si>
  <si>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</si>
  <si>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</si>
  <si>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</si>
  <si>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</si>
  <si>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</si>
  <si>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</si>
  <si>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</si>
  <si>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</si>
  <si>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</si>
  <si>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</si>
  <si>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</si>
  <si>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</si>
  <si>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</si>
  <si>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</si>
  <si>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</si>
  <si>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</si>
  <si>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</si>
  <si>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</si>
  <si>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</si>
  <si>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</si>
  <si>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</si>
  <si>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</si>
  <si>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</si>
  <si>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</si>
  <si>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</si>
  <si>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</si>
  <si>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</si>
  <si>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</si>
  <si>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</si>
  <si>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</si>
  <si>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</si>
  <si>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</si>
  <si>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</si>
  <si>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</si>
  <si>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</si>
  <si>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</si>
  <si>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</si>
  <si>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</si>
  <si>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</si>
  <si>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</si>
  <si>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</si>
  <si>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</si>
  <si>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</si>
  <si>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</si>
  <si>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</si>
  <si>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</si>
  <si>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</si>
  <si>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</si>
  <si>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</si>
  <si>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</si>
  <si>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</si>
  <si>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</si>
  <si>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</si>
  <si>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</si>
  <si>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</si>
  <si>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</si>
  <si>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</si>
  <si>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</si>
  <si>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</si>
  <si>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</si>
  <si>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</si>
  <si>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</si>
  <si>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</si>
  <si>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</si>
  <si>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</si>
  <si>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</si>
  <si>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</si>
  <si>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</si>
  <si>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</si>
  <si>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</si>
  <si>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</si>
  <si>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</si>
  <si>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</si>
  <si>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</si>
  <si>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</si>
  <si>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</si>
  <si>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</si>
  <si>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</si>
  <si>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</si>
  <si>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</si>
  <si>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</si>
  <si>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</si>
  <si>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</si>
  <si>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</si>
  <si>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</si>
  <si>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</si>
  <si>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</si>
  <si>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</si>
  <si>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</si>
  <si>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</si>
  <si>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</si>
  <si>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</si>
  <si>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</si>
  <si>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</si>
  <si>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</si>
  <si>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</si>
  <si>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</si>
  <si>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</si>
  <si>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</si>
  <si>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</si>
  <si>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</si>
  <si>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</si>
  <si>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</si>
  <si>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</si>
  <si>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</si>
  <si>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</si>
  <si>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</si>
  <si>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</si>
  <si>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</si>
  <si>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</si>
  <si>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</si>
  <si>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</si>
  <si>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</si>
  <si>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</si>
  <si>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</si>
  <si>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</si>
  <si>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</si>
  <si>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</si>
  <si>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</si>
  <si>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</si>
  <si>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</si>
  <si>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</si>
  <si>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</si>
  <si>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</si>
  <si>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</si>
  <si>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</si>
  <si>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</si>
  <si>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</si>
  <si>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</si>
  <si>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</si>
  <si>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</si>
  <si>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</si>
  <si>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</si>
  <si>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</si>
  <si>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</si>
  <si>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</si>
  <si>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</si>
  <si>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</si>
  <si>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</si>
  <si>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</si>
  <si>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</si>
  <si>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</si>
  <si>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</si>
  <si>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</si>
  <si>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</si>
  <si>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</si>
  <si>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</si>
  <si>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</si>
  <si>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</si>
  <si>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</si>
  <si>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</si>
  <si>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</si>
  <si>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</si>
  <si>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</si>
  <si>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</si>
  <si>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</si>
  <si>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</si>
  <si>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</si>
  <si>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</si>
  <si>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</si>
  <si>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</si>
  <si>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</si>
  <si>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</si>
  <si>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</si>
  <si>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</si>
  <si>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</si>
  <si>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</si>
  <si>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</si>
  <si>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</si>
  <si>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</si>
  <si>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</si>
  <si>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</si>
  <si>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</si>
  <si>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</si>
  <si>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</si>
  <si>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</si>
  <si>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</si>
  <si>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</si>
  <si>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</si>
  <si>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</si>
  <si>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</si>
  <si>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</si>
  <si>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</si>
  <si>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</si>
  <si>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</si>
  <si>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</si>
  <si>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</si>
  <si>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</si>
  <si>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</si>
  <si>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</si>
  <si>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</si>
  <si>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</si>
  <si>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</si>
  <si>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</si>
  <si>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</si>
  <si>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</si>
  <si>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</si>
  <si>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</si>
  <si>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</si>
  <si>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</si>
  <si>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</si>
  <si>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</si>
  <si>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</si>
  <si>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</si>
  <si>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</si>
  <si>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</si>
  <si>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</si>
  <si>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</si>
  <si>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</si>
  <si>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</si>
  <si>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</si>
  <si>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</si>
  <si>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</si>
  <si>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</si>
  <si>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</si>
  <si>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</si>
  <si>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</si>
  <si>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</si>
  <si>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</si>
  <si>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</si>
  <si>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</si>
  <si>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</si>
  <si>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</si>
  <si>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</si>
  <si>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</si>
  <si>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</si>
  <si>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</si>
  <si>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</si>
  <si>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</si>
  <si>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</si>
  <si>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</si>
  <si>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</si>
  <si>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</si>
  <si>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</si>
  <si>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</si>
  <si>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</si>
  <si>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</si>
  <si>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</si>
  <si>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</si>
  <si>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</si>
  <si>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</si>
  <si>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</si>
  <si>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</si>
  <si>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</si>
  <si>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</si>
  <si>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</si>
  <si>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</si>
  <si>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</si>
  <si>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</si>
  <si>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</si>
  <si>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</si>
  <si>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</si>
  <si>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</si>
  <si>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</si>
  <si>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</si>
  <si>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</si>
  <si>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</si>
  <si>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</si>
  <si>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</si>
  <si>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</si>
  <si>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</si>
  <si>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</si>
  <si>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</si>
  <si>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</si>
  <si>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</si>
  <si>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</si>
  <si>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</si>
  <si>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</si>
  <si>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</si>
  <si>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</si>
  <si>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</si>
  <si>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</si>
  <si>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</si>
  <si>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</si>
  <si>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</si>
  <si>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</si>
  <si>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</si>
  <si>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</si>
  <si>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</si>
  <si>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</si>
  <si>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</si>
  <si>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</si>
  <si>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</si>
  <si>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</si>
  <si>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</si>
  <si>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</si>
  <si>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</si>
  <si>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</si>
  <si>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</si>
  <si>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</si>
  <si>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</si>
  <si>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</si>
  <si>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</si>
  <si>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</si>
  <si>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</si>
  <si>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</si>
  <si>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</si>
  <si>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</si>
  <si>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</si>
  <si>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</si>
  <si>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</si>
  <si>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</si>
  <si>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</si>
  <si>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</si>
  <si>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</si>
  <si>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</si>
  <si>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</si>
  <si>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</si>
  <si>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</si>
  <si>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</si>
  <si>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</si>
  <si>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</si>
  <si>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</si>
  <si>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</si>
  <si>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</si>
  <si>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</si>
  <si>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</si>
  <si>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</si>
  <si>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</si>
  <si>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</si>
  <si>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</si>
  <si>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</si>
  <si>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</si>
  <si>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</si>
  <si>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</si>
  <si>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</si>
  <si>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</si>
  <si>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</si>
  <si>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</si>
  <si>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</si>
  <si>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</si>
  <si>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</si>
  <si>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</si>
  <si>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</si>
  <si>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</si>
  <si>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</si>
  <si>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</si>
  <si>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</si>
  <si>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</si>
  <si>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</si>
  <si>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</si>
  <si>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</si>
  <si>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</si>
  <si>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</si>
  <si>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</si>
  <si>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</si>
  <si>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</si>
  <si>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</si>
  <si>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</si>
  <si>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</si>
  <si>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</si>
  <si>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</si>
  <si>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</si>
  <si>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</si>
  <si>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</si>
  <si>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</si>
  <si>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</si>
  <si>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</si>
  <si>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</si>
  <si>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</si>
  <si>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</si>
  <si>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</si>
  <si>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</si>
  <si>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</si>
  <si>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</si>
  <si>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</si>
  <si>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</si>
  <si>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</si>
  <si>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</si>
  <si>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</si>
  <si>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</si>
  <si>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</si>
  <si>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</si>
  <si>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</si>
  <si>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</si>
  <si>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</si>
  <si>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</si>
  <si>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</si>
  <si>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</si>
  <si>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</si>
  <si>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</si>
  <si>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</si>
  <si>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</si>
  <si>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</si>
  <si>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</si>
  <si>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</si>
  <si>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</si>
  <si>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</si>
  <si>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</si>
  <si>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</si>
  <si>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</si>
  <si>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</si>
  <si>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</si>
  <si>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</si>
  <si>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</si>
  <si>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</si>
  <si>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</si>
  <si>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</si>
  <si>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</si>
  <si>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</si>
  <si>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</si>
  <si>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</si>
  <si>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</si>
  <si>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</si>
  <si>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</si>
  <si>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</si>
  <si>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</si>
  <si>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</si>
  <si>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</si>
  <si>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</si>
  <si>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</si>
  <si>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</si>
  <si>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</si>
  <si>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</si>
  <si>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</si>
  <si>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</si>
  <si>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</si>
  <si>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</si>
  <si>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</si>
  <si>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</si>
  <si>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</si>
  <si>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</si>
  <si>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</si>
  <si>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</si>
  <si>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</si>
  <si>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</si>
  <si>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</si>
  <si>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</si>
  <si>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</si>
  <si>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</si>
  <si>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</si>
  <si>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</si>
  <si>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</si>
  <si>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</si>
  <si>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</si>
  <si>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</si>
  <si>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</si>
  <si>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</si>
  <si>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</si>
  <si>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</si>
  <si>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</si>
  <si>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</si>
  <si>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</si>
  <si>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</si>
  <si>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</si>
  <si>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</si>
  <si>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</si>
  <si>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</si>
  <si>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</si>
  <si>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</si>
  <si>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</si>
  <si>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</si>
  <si>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</si>
  <si>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</si>
  <si>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</si>
  <si>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</si>
  <si>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</si>
  <si>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</si>
  <si>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</si>
  <si>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</si>
  <si>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</si>
  <si>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</si>
  <si>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</si>
  <si>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</si>
  <si>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</si>
  <si>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</si>
  <si>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</si>
  <si>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</si>
  <si>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</si>
  <si>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</si>
  <si>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</si>
  <si>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</si>
  <si>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</si>
  <si>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</si>
  <si>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</si>
  <si>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</si>
  <si>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</si>
  <si>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</si>
  <si>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</si>
  <si>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</si>
  <si>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</si>
  <si>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</si>
  <si>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</si>
  <si>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</si>
  <si>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</si>
  <si>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</si>
  <si>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</si>
  <si>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</si>
  <si>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</si>
  <si>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</si>
  <si>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</si>
  <si>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</si>
  <si>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</si>
  <si>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</si>
  <si>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</si>
  <si>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</si>
  <si>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</si>
  <si>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</si>
  <si>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</si>
  <si>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</si>
  <si>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</si>
  <si>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</si>
  <si>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</si>
  <si>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</si>
  <si>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</si>
  <si>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</si>
  <si>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</si>
  <si>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</si>
  <si>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</si>
  <si>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</si>
  <si>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</si>
  <si>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</si>
  <si>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</si>
  <si>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</si>
  <si>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</si>
  <si>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</si>
  <si>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</si>
  <si>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</si>
  <si>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</si>
  <si>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</si>
  <si>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</si>
  <si>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</si>
  <si>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</si>
  <si>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</si>
  <si>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</si>
  <si>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</si>
  <si>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</si>
  <si>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</si>
  <si>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</si>
  <si>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</si>
  <si>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</si>
  <si>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</si>
  <si>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</si>
  <si>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</si>
  <si>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</si>
  <si>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</si>
  <si>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</si>
  <si>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</si>
  <si>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</si>
  <si>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</si>
  <si>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</si>
  <si>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</si>
  <si>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</si>
  <si>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</si>
  <si>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</si>
  <si>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</si>
  <si>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</si>
  <si>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</si>
  <si>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</si>
  <si>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</si>
  <si>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</si>
  <si>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</si>
  <si>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</si>
  <si>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</si>
  <si>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</si>
  <si>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</si>
  <si>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</si>
  <si>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</si>
  <si>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</si>
  <si>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</si>
  <si>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</si>
  <si>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</si>
  <si>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</si>
  <si>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</si>
  <si>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</si>
  <si>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</si>
  <si>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</si>
  <si>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</si>
  <si>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</si>
  <si>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</si>
  <si>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</si>
  <si>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</si>
  <si>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</si>
  <si>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</si>
  <si>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</si>
  <si>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</si>
  <si>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</si>
  <si>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</si>
  <si>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</si>
  <si>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</si>
  <si>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</si>
  <si>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</si>
  <si>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</si>
  <si>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</si>
  <si>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</si>
  <si>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</si>
  <si>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</si>
  <si>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</si>
  <si>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</si>
  <si>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</si>
  <si>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</si>
  <si>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</si>
  <si>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</si>
  <si>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</si>
  <si>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</si>
  <si>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</si>
  <si>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</si>
  <si>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</si>
  <si>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</si>
  <si>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</si>
  <si>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</si>
  <si>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</si>
  <si>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</si>
  <si>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</si>
  <si>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</si>
  <si>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</si>
  <si>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</si>
  <si>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</si>
  <si>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</si>
  <si>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</si>
  <si>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</si>
  <si>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</si>
  <si>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</si>
  <si>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</si>
  <si>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</si>
  <si>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</si>
  <si>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</si>
  <si>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</si>
  <si>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</si>
  <si>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</si>
  <si>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</si>
  <si>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</si>
  <si>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</si>
  <si>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</si>
  <si>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</si>
  <si>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</si>
  <si>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</si>
  <si>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</si>
  <si>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</si>
  <si>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</si>
  <si>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</si>
  <si>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</si>
  <si>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</si>
  <si>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</si>
  <si>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</si>
  <si>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</si>
  <si>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</si>
  <si>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</si>
  <si>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</si>
  <si>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</si>
  <si>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</si>
  <si>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</si>
  <si>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</si>
  <si>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</si>
  <si>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</si>
  <si>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</si>
  <si>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</si>
  <si>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</si>
  <si>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</si>
  <si>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</si>
  <si>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</si>
  <si>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</si>
  <si>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</si>
  <si>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</si>
  <si>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</si>
  <si>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</si>
  <si>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</si>
  <si>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</si>
  <si>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</si>
  <si>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</si>
  <si>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</si>
  <si>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</si>
  <si>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</si>
  <si>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</si>
  <si>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</si>
  <si>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</si>
  <si>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</si>
  <si>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</si>
  <si>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</si>
  <si>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</si>
  <si>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</si>
  <si>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</si>
  <si>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</si>
  <si>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</si>
  <si>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</si>
  <si>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</si>
  <si>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</si>
  <si>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</si>
  <si>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</si>
  <si>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</si>
  <si>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</si>
  <si>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</si>
  <si>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</si>
  <si>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</si>
  <si>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</si>
  <si>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</si>
  <si>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</si>
  <si>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</si>
  <si>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</si>
  <si>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</si>
  <si>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</si>
  <si>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</si>
  <si>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</si>
  <si>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</si>
  <si>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</si>
  <si>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</si>
  <si>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</si>
  <si>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</si>
  <si>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</si>
  <si>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</si>
  <si>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</si>
  <si>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</si>
  <si>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</si>
  <si>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</si>
  <si>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</si>
  <si>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</si>
  <si>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</si>
  <si>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</si>
  <si>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</si>
  <si>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</si>
  <si>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</si>
  <si>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</si>
  <si>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</si>
  <si>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</si>
  <si>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</si>
  <si>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</si>
  <si>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</si>
  <si>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</si>
  <si>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</si>
  <si>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</si>
  <si>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</si>
  <si>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</si>
  <si>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</si>
  <si>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</si>
  <si>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</si>
  <si>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</si>
  <si>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</si>
  <si>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</si>
  <si>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</si>
  <si>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</si>
  <si>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</si>
  <si>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</si>
  <si>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</si>
  <si>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</si>
  <si>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</si>
  <si>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</si>
  <si>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</si>
  <si>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</si>
  <si>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</si>
  <si>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</si>
  <si>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</si>
  <si>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</si>
  <si>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</si>
  <si>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</si>
  <si>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</si>
  <si>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</si>
  <si>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</si>
  <si>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</si>
  <si>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</si>
  <si>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</si>
  <si>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</si>
  <si>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</si>
  <si>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</si>
  <si>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</si>
  <si>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</si>
  <si>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</si>
  <si>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</si>
  <si>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</si>
  <si>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</si>
  <si>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</si>
  <si>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</si>
  <si>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</si>
  <si>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</si>
  <si>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</si>
  <si>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</si>
  <si>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</si>
  <si>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</si>
  <si>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</si>
  <si>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</si>
  <si>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</si>
  <si>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</si>
  <si>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</si>
  <si>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</si>
  <si>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</si>
  <si>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</si>
  <si>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</si>
  <si>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</si>
  <si>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</si>
  <si>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</si>
  <si>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</si>
  <si>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</si>
  <si>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</si>
  <si>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</si>
  <si>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</si>
  <si>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</si>
  <si>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</si>
  <si>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</si>
  <si>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</si>
  <si>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</si>
  <si>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</si>
  <si>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</si>
  <si>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</si>
  <si>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</si>
  <si>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</si>
  <si>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</si>
  <si>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</si>
  <si>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</si>
  <si>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</si>
  <si>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</si>
  <si>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</si>
  <si>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</si>
  <si>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</si>
  <si>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</si>
  <si>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</si>
  <si>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</si>
  <si>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</si>
  <si>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</si>
  <si>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</si>
  <si>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</si>
  <si>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</si>
  <si>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</si>
  <si>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</si>
  <si>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</si>
  <si>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</si>
  <si>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</si>
  <si>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</si>
  <si>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</si>
  <si>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</si>
  <si>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</si>
  <si>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</si>
  <si>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</si>
  <si>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</si>
  <si>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</si>
  <si>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</si>
  <si>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</si>
  <si>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</si>
  <si>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</si>
  <si>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</si>
  <si>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</si>
  <si>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</si>
  <si>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</si>
  <si>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</si>
  <si>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</si>
  <si>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</si>
  <si>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</si>
  <si>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</si>
  <si>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</si>
  <si>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</si>
  <si>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</si>
  <si>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</si>
  <si>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</si>
  <si>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</si>
  <si>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</si>
  <si>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</si>
  <si>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</si>
  <si>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</si>
  <si>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</si>
  <si>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</si>
  <si>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</si>
  <si>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</si>
  <si>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</si>
  <si>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</si>
  <si>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</si>
  <si>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</si>
  <si>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</si>
  <si>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</si>
  <si>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</si>
  <si>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</si>
  <si>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</si>
  <si>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</si>
  <si>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</si>
  <si>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</si>
  <si>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</si>
  <si>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</si>
  <si>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</si>
  <si>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</si>
  <si>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</si>
  <si>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</si>
  <si>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</si>
  <si>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</si>
  <si>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</si>
  <si>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</si>
  <si>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</si>
  <si>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</si>
  <si>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</si>
  <si>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</si>
  <si>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</si>
  <si>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</si>
  <si>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</si>
  <si>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</si>
  <si>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</si>
  <si>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</si>
  <si>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</si>
  <si>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</si>
  <si>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</si>
  <si>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</si>
  <si>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</si>
  <si>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</si>
  <si>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</si>
  <si>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</si>
  <si>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</si>
  <si>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</si>
  <si>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</si>
  <si>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</si>
  <si>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</si>
  <si>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</si>
  <si>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</si>
  <si>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</si>
  <si>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</si>
  <si>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</si>
  <si>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</si>
  <si>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</si>
  <si>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</si>
  <si>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</si>
  <si>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</si>
  <si>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</si>
  <si>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</si>
  <si>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</si>
  <si>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</si>
  <si>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</si>
  <si>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</si>
  <si>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</si>
  <si>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</si>
  <si>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</si>
  <si>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</si>
  <si>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</si>
  <si>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</si>
  <si>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</si>
  <si>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</si>
  <si>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</si>
  <si>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</si>
  <si>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</si>
  <si>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</si>
  <si>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</si>
  <si>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</si>
  <si>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</si>
  <si>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</si>
  <si>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</si>
  <si>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</si>
  <si>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</si>
  <si>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</si>
  <si>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</si>
  <si>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</si>
  <si>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</si>
  <si>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</si>
  <si>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</si>
  <si>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</si>
  <si>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</si>
  <si>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</si>
  <si>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</si>
  <si>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</si>
  <si>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</si>
  <si>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</si>
  <si>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</si>
  <si>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</si>
  <si>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</si>
  <si>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</si>
  <si>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</si>
  <si>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</si>
  <si>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</si>
  <si>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</si>
  <si>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</si>
  <si>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</si>
  <si>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</si>
  <si>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</si>
  <si>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</si>
  <si>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</si>
  <si>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</si>
  <si>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</si>
  <si>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</si>
  <si>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</si>
  <si>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</si>
  <si>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</si>
  <si>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</si>
  <si>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</si>
  <si>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</si>
  <si>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</si>
  <si>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</si>
  <si>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</si>
  <si>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</si>
  <si>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</si>
  <si>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</si>
  <si>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</si>
  <si>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</si>
  <si>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</si>
  <si>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</si>
  <si>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</si>
  <si>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</si>
  <si>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</si>
  <si>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</si>
  <si>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</si>
  <si>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</si>
  <si>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</si>
  <si>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</si>
  <si>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</si>
  <si>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</si>
  <si>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</si>
  <si>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</si>
  <si>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</si>
  <si>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</si>
  <si>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</si>
  <si>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</si>
  <si>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</si>
  <si>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</si>
  <si>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</si>
  <si>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</si>
  <si>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</si>
  <si>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</si>
  <si>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</si>
  <si>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</si>
  <si>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</si>
  <si>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</si>
  <si>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</si>
  <si>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</si>
  <si>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</si>
  <si>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</si>
  <si>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</si>
  <si>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</si>
  <si>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</si>
  <si>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</si>
  <si>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</si>
  <si>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</si>
  <si>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</si>
  <si>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</si>
  <si>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</si>
  <si>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</si>
  <si>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</si>
  <si>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</si>
  <si>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</si>
  <si>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</si>
  <si>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</si>
  <si>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</si>
  <si>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</si>
  <si>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</si>
  <si>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</si>
  <si>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</si>
  <si>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</si>
  <si>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</si>
  <si>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</si>
  <si>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</si>
  <si>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</si>
  <si>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</si>
  <si>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</si>
  <si>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</si>
  <si>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</si>
  <si>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</si>
  <si>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</si>
  <si>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</si>
  <si>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</si>
  <si>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</si>
  <si>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</si>
  <si>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</si>
  <si>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</si>
  <si>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</si>
  <si>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</si>
  <si>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</si>
  <si>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</si>
  <si>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</si>
  <si>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</si>
  <si>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</si>
  <si>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</si>
  <si>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</si>
  <si>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</si>
  <si>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</si>
  <si>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</si>
  <si>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</si>
  <si>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</si>
  <si>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</si>
  <si>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</si>
  <si>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</si>
  <si>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</si>
  <si>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</si>
  <si>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</si>
  <si>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</si>
  <si>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</si>
  <si>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</si>
  <si>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</si>
  <si>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</si>
  <si>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</si>
  <si>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</si>
  <si>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</si>
  <si>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</si>
  <si>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</si>
  <si>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</si>
  <si>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</si>
  <si>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</si>
  <si>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</si>
  <si>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</si>
  <si>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</si>
  <si>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</si>
  <si>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</si>
  <si>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</si>
  <si>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</si>
  <si>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</si>
  <si>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</si>
  <si>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</si>
  <si>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</si>
  <si>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</si>
  <si>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</si>
  <si>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</si>
  <si>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</si>
  <si>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</si>
  <si>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</si>
  <si>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</si>
  <si>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</si>
  <si>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</si>
  <si>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</si>
  <si>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</si>
  <si>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</si>
  <si>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</si>
  <si>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</si>
  <si>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</si>
  <si>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</si>
  <si>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</si>
  <si>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</si>
  <si>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</si>
  <si>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</si>
  <si>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</si>
  <si>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</si>
  <si>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</si>
  <si>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</si>
  <si>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</si>
  <si>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</si>
  <si>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</si>
  <si>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</si>
  <si>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</si>
  <si>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</si>
  <si>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</si>
  <si>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</si>
  <si>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</si>
  <si>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</si>
  <si>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</si>
  <si>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</si>
  <si>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</si>
  <si>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</si>
  <si>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</si>
  <si>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</si>
  <si>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</si>
  <si>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</si>
  <si>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</si>
  <si>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</si>
  <si>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</si>
  <si>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</si>
  <si>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</si>
  <si>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</si>
  <si>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</si>
  <si>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</si>
  <si>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</si>
  <si>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</si>
  <si>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</si>
  <si>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</si>
  <si>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</si>
  <si>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</si>
  <si>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</si>
  <si>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</si>
  <si>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</si>
  <si>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</si>
  <si>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</si>
  <si>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</si>
  <si>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</si>
  <si>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</si>
  <si>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</si>
  <si>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</si>
  <si>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</si>
  <si>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</si>
  <si>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</si>
  <si>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</si>
  <si>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</si>
  <si>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</si>
  <si>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</si>
  <si>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</si>
  <si>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</si>
  <si>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</si>
  <si>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</si>
  <si>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</si>
  <si>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</si>
  <si>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</si>
  <si>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</si>
  <si>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</si>
  <si>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</si>
  <si>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</si>
  <si>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</si>
  <si>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</si>
  <si>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</si>
  <si>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</si>
  <si>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</si>
  <si>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</si>
  <si>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</si>
  <si>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</si>
  <si>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</si>
  <si>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</si>
  <si>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</si>
  <si>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</si>
  <si>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</si>
  <si>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</si>
  <si>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</si>
  <si>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</si>
  <si>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</si>
  <si>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</si>
  <si>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</si>
  <si>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</si>
  <si>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</si>
  <si>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</si>
  <si>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</si>
  <si>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</si>
  <si>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</si>
  <si>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</si>
  <si>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</si>
  <si>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</si>
  <si>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</si>
  <si>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</si>
  <si>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</si>
  <si>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</si>
  <si>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</si>
  <si>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</si>
  <si>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</si>
  <si>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</si>
  <si>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</si>
  <si>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</si>
  <si>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</si>
  <si>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</si>
  <si>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</si>
  <si>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</si>
  <si>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</si>
  <si>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</si>
  <si>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</si>
  <si>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</si>
  <si>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</si>
  <si>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</si>
  <si>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</si>
  <si>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</si>
  <si>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</si>
  <si>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</si>
  <si>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</si>
  <si>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</si>
  <si>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</si>
  <si>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</si>
  <si>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</si>
  <si>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</si>
  <si>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</si>
  <si>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</si>
  <si>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</si>
  <si>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</si>
  <si>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</si>
  <si>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</si>
  <si>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</si>
  <si>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</si>
  <si>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</si>
  <si>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</si>
  <si>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</si>
  <si>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</si>
  <si>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</si>
  <si>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</si>
  <si>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</si>
  <si>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</si>
  <si>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</si>
  <si>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</si>
  <si>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</si>
  <si>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</si>
  <si>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</si>
  <si>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</si>
  <si>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</si>
  <si>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</si>
  <si>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</si>
  <si>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</si>
  <si>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</si>
  <si>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</si>
  <si>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</si>
  <si>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</si>
  <si>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</si>
  <si>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</si>
  <si>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</si>
  <si>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</si>
  <si>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</si>
  <si>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</si>
  <si>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</si>
  <si>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</si>
  <si>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</si>
  <si>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</si>
  <si>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</si>
  <si>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</si>
  <si>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</si>
  <si>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</si>
  <si>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</si>
  <si>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</si>
  <si>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</si>
  <si>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</si>
  <si>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</si>
  <si>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</si>
  <si>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</si>
  <si>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</si>
  <si>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</si>
  <si>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</si>
  <si>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</si>
  <si>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</si>
  <si>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</si>
  <si>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</si>
  <si>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</si>
  <si>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</si>
  <si>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</si>
  <si>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</si>
  <si>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</si>
  <si>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</si>
  <si>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</si>
  <si>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</si>
  <si>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</si>
  <si>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</si>
  <si>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</si>
  <si>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</si>
  <si>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</si>
  <si>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</si>
  <si>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</si>
  <si>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</si>
  <si>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</si>
  <si>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</si>
  <si>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</si>
  <si>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</si>
  <si>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</si>
  <si>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</si>
  <si>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</si>
  <si>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</si>
  <si>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</si>
  <si>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</si>
  <si>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</si>
  <si>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</si>
  <si>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</si>
  <si>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</si>
  <si>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</si>
  <si>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</si>
  <si>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</si>
  <si>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</si>
  <si>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</si>
  <si>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</si>
  <si>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</si>
  <si>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</si>
  <si>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</si>
  <si>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</si>
  <si>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</si>
  <si>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</si>
  <si>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</si>
  <si>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</si>
  <si>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</si>
  <si>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</si>
  <si>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</si>
  <si>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</si>
  <si>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</si>
  <si>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</si>
  <si>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</si>
  <si>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</si>
  <si>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</si>
  <si>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</si>
  <si>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</si>
  <si>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</si>
  <si>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</si>
  <si>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</si>
  <si>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</si>
  <si>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</si>
  <si>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</si>
  <si>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</si>
  <si>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</si>
  <si>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</si>
  <si>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</si>
  <si>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</si>
  <si>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</si>
  <si>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</si>
  <si>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</si>
  <si>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</si>
  <si>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</si>
  <si>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</si>
  <si>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</si>
  <si>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</si>
  <si>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</si>
  <si>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</si>
  <si>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</si>
  <si>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</si>
  <si>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</si>
  <si>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</si>
  <si>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</si>
  <si>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</si>
  <si>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</si>
  <si>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</si>
  <si>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</si>
  <si>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</si>
  <si>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</si>
  <si>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</si>
  <si>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</si>
  <si>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</si>
  <si>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</si>
  <si>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</si>
  <si>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</si>
  <si>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</si>
  <si>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</si>
  <si>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</si>
  <si>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</si>
  <si>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</si>
  <si>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</si>
  <si>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</si>
  <si>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</si>
  <si>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</si>
  <si>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</si>
  <si>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</si>
  <si>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</si>
  <si>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</si>
  <si>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</si>
  <si>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</si>
  <si>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</si>
  <si>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</si>
  <si>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</si>
  <si>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</si>
  <si>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</si>
  <si>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</si>
  <si>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</si>
  <si>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</si>
  <si>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</si>
  <si>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</si>
  <si>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</si>
  <si>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</si>
  <si>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</si>
  <si>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</si>
  <si>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</si>
  <si>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</si>
  <si>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</si>
  <si>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</si>
  <si>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</si>
  <si>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</si>
  <si>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</si>
  <si>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</si>
  <si>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</si>
  <si>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</si>
  <si>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</si>
  <si>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</si>
  <si>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</si>
  <si>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</si>
  <si>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</si>
  <si>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</si>
  <si>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</si>
  <si>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</si>
  <si>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</si>
  <si>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</si>
  <si>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</si>
  <si>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</si>
  <si>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</si>
  <si>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</si>
  <si>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</si>
  <si>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</si>
  <si>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</si>
  <si>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</si>
  <si>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</si>
  <si>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</si>
  <si>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</si>
  <si>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</si>
  <si>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</si>
  <si>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</si>
  <si>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</si>
  <si>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</si>
  <si>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</si>
  <si>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</si>
  <si>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</si>
  <si>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</si>
  <si>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</si>
  <si>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</si>
  <si>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</si>
  <si>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</si>
  <si>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</si>
  <si>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</si>
  <si>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</si>
  <si>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</si>
  <si>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</si>
  <si>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</si>
  <si>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</si>
  <si>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</si>
  <si>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</si>
  <si>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</si>
  <si>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</si>
  <si>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</si>
  <si>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</si>
  <si>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</si>
  <si>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</si>
  <si>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</si>
  <si>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</si>
  <si>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</si>
  <si>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</si>
  <si>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</si>
  <si>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</si>
  <si>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</si>
  <si>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</si>
  <si>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</si>
  <si>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</si>
  <si>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</si>
  <si>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</si>
  <si>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</si>
  <si>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</si>
  <si>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</si>
  <si>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</si>
  <si>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</si>
  <si>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</si>
  <si>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</si>
  <si>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</si>
  <si>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</si>
  <si>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</si>
  <si>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</si>
  <si>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</si>
  <si>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</si>
  <si>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</si>
  <si>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</si>
  <si>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</si>
  <si>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</si>
  <si>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</si>
  <si>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</si>
  <si>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</si>
  <si>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</si>
  <si>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</si>
  <si>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</si>
  <si>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</si>
  <si>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</si>
  <si>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</si>
  <si>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</si>
  <si>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</si>
  <si>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</si>
  <si>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</si>
  <si>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</si>
  <si>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</si>
  <si>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</si>
  <si>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</si>
  <si>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</si>
  <si>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</si>
  <si>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</si>
  <si>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</si>
  <si>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</si>
  <si>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</si>
  <si>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</si>
  <si>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</si>
  <si>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</si>
  <si>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</si>
  <si>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</si>
  <si>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</si>
  <si>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</si>
  <si>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</si>
  <si>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</si>
  <si>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</si>
  <si>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</si>
  <si>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</si>
  <si>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</si>
  <si>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</si>
  <si>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</si>
  <si>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</si>
  <si>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</si>
  <si>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</si>
  <si>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</si>
  <si>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</si>
  <si>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</si>
  <si>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</si>
  <si>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</si>
  <si>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</si>
  <si>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</si>
  <si>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</si>
  <si>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</si>
  <si>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</si>
  <si>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</si>
  <si>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</si>
  <si>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</si>
  <si>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</si>
  <si>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</si>
  <si>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</si>
  <si>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</si>
  <si>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</si>
  <si>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</si>
  <si>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</si>
  <si>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</si>
  <si>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</si>
  <si>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</si>
  <si>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</si>
  <si>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</si>
  <si>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</si>
  <si>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</si>
  <si>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</si>
  <si>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</si>
  <si>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</si>
  <si>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</si>
  <si>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</si>
  <si>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</si>
  <si>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</si>
  <si>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</si>
  <si>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</si>
  <si>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</si>
  <si>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</si>
  <si>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</si>
  <si>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</si>
  <si>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</si>
  <si>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</si>
  <si>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</si>
  <si>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</si>
  <si>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</si>
  <si>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</si>
  <si>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</si>
  <si>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</si>
  <si>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</si>
  <si>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</si>
  <si>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</si>
  <si>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</si>
  <si>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</si>
  <si>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</si>
  <si>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</si>
  <si>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</si>
  <si>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</si>
  <si>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</si>
  <si>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</si>
  <si>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</si>
  <si>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</si>
  <si>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</si>
  <si>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</si>
  <si>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</si>
  <si>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</si>
  <si>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</si>
  <si>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</si>
  <si>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</si>
  <si>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</si>
  <si>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</si>
  <si>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</si>
  <si>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</si>
  <si>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</si>
  <si>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</si>
  <si>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</si>
  <si>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</si>
  <si>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</si>
  <si>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</si>
  <si>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</si>
  <si>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</si>
  <si>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</si>
  <si>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</si>
  <si>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</si>
  <si>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</si>
  <si>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</si>
  <si>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</si>
  <si>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</si>
  <si>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</si>
  <si>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</si>
  <si>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</si>
  <si>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</si>
  <si>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</si>
  <si>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</si>
  <si>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</si>
  <si>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</si>
  <si>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</si>
  <si>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</si>
  <si>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</si>
  <si>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</si>
  <si>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</si>
  <si>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</si>
  <si>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</si>
  <si>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</si>
  <si>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</si>
  <si>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</si>
  <si>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</si>
  <si>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</si>
  <si>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</si>
  <si>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</si>
  <si>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</si>
  <si>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</si>
  <si>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</si>
  <si>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</si>
  <si>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</si>
  <si>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</si>
  <si>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</si>
  <si>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</si>
  <si>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</si>
  <si>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</si>
  <si>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</si>
  <si>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</si>
  <si>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</si>
  <si>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</si>
  <si>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</si>
  <si>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</si>
  <si>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</si>
  <si>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</si>
  <si>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</si>
  <si>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</si>
  <si>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</si>
  <si>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</si>
  <si>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</si>
  <si>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</si>
  <si>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</si>
  <si>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</si>
  <si>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</si>
  <si>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</si>
  <si>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</si>
  <si>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</si>
  <si>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</si>
  <si>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</si>
  <si>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</si>
  <si>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</si>
  <si>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</si>
  <si>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</si>
  <si>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</si>
  <si>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</si>
  <si>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</si>
  <si>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</si>
  <si>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</si>
  <si>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</si>
  <si>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</si>
  <si>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</si>
  <si>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</si>
  <si>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</si>
  <si>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</si>
  <si>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</si>
  <si>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</si>
  <si>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</si>
  <si>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</si>
  <si>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</si>
  <si>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</si>
  <si>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</si>
  <si>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</si>
  <si>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</si>
  <si>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</si>
  <si>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</si>
  <si>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</si>
  <si>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</si>
  <si>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</si>
  <si>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</si>
  <si>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</si>
  <si>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</si>
  <si>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</si>
  <si>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</si>
  <si>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</si>
  <si>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</si>
  <si>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</si>
  <si>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</si>
  <si>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</si>
  <si>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</si>
  <si>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</si>
  <si>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</si>
  <si>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</si>
  <si>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</si>
  <si>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</si>
  <si>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</si>
  <si>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</si>
  <si>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</si>
  <si>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</si>
  <si>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</si>
  <si>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</si>
  <si>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</si>
  <si>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</si>
  <si>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</si>
  <si>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</si>
  <si>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</si>
  <si>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</si>
  <si>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</si>
  <si>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</si>
  <si>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</si>
  <si>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</si>
  <si>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</si>
  <si>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</si>
  <si>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</si>
  <si>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</si>
  <si>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</si>
  <si>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</si>
  <si>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</si>
  <si>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</si>
  <si>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</si>
  <si>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</si>
  <si>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</si>
  <si>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</si>
  <si>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</si>
  <si>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</si>
  <si>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</si>
  <si>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</si>
  <si>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</si>
  <si>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</si>
  <si>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</si>
  <si>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</si>
  <si>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</si>
  <si>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</si>
  <si>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</si>
  <si>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</si>
  <si>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</si>
  <si>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</si>
  <si>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</si>
  <si>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</si>
  <si>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</si>
  <si>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</si>
  <si>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</si>
  <si>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</si>
  <si>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</si>
  <si>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</si>
  <si>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</si>
  <si>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</si>
  <si>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</si>
  <si>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</si>
  <si>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</si>
  <si>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</si>
  <si>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</si>
  <si>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</si>
  <si>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</si>
  <si>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</si>
  <si>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</si>
  <si>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</si>
  <si>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</si>
  <si>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</si>
  <si>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</si>
  <si>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</si>
  <si>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</si>
  <si>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</si>
  <si>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</si>
  <si>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</si>
  <si>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</si>
  <si>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</si>
  <si>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</si>
  <si>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</si>
  <si>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</si>
  <si>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</si>
  <si>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</si>
  <si>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</si>
  <si>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</si>
  <si>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</si>
  <si>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</si>
  <si>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</si>
  <si>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</si>
  <si>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</si>
  <si>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</si>
  <si>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</si>
  <si>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</si>
  <si>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</si>
  <si>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</si>
  <si>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</si>
  <si>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</si>
  <si>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</si>
  <si>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</si>
  <si>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</si>
  <si>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</si>
  <si>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</si>
  <si>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</si>
  <si>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</si>
  <si>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</si>
  <si>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</si>
  <si>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</si>
  <si>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</si>
  <si>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</si>
  <si>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</si>
  <si>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</si>
  <si>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</si>
  <si>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</si>
  <si>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</si>
  <si>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</si>
  <si>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</si>
  <si>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</si>
  <si>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</si>
  <si>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</si>
  <si>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</si>
  <si>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</si>
  <si>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</si>
  <si>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</si>
  <si>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</si>
  <si>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</si>
  <si>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</si>
  <si>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</si>
  <si>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</si>
  <si>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</si>
  <si>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</si>
  <si>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</si>
  <si>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</si>
  <si>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</si>
  <si>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</si>
  <si>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</si>
  <si>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</si>
  <si>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</si>
  <si>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</si>
  <si>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</si>
  <si>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</si>
  <si>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</si>
  <si>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</si>
  <si>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</si>
  <si>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</si>
  <si>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</si>
  <si>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</si>
  <si>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</si>
  <si>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</si>
  <si>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</si>
  <si>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</si>
  <si>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</si>
  <si>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</si>
  <si>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</si>
  <si>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</si>
  <si>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</si>
  <si>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</si>
  <si>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</si>
  <si>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</si>
  <si>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</si>
  <si>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</si>
  <si>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</si>
  <si>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</si>
  <si>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</si>
  <si>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</si>
  <si>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</si>
  <si>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</si>
  <si>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</si>
  <si>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</si>
  <si>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</si>
  <si>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</si>
  <si>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</si>
  <si>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</si>
  <si>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</si>
  <si>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</si>
  <si>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</si>
  <si>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</si>
  <si>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</si>
  <si>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</si>
  <si>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</si>
  <si>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</si>
  <si>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</si>
  <si>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</si>
  <si>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</si>
  <si>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</si>
  <si>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</si>
  <si>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</si>
  <si>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</si>
  <si>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</si>
  <si>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</si>
  <si>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</si>
  <si>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</si>
  <si>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</si>
  <si>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</si>
  <si>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</si>
  <si>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</si>
  <si>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</si>
  <si>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</si>
  <si>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</si>
  <si>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</si>
  <si>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</si>
  <si>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</si>
  <si>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</si>
  <si>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</si>
  <si>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</si>
  <si>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</si>
  <si>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</si>
  <si>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</si>
  <si>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</si>
  <si>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</si>
  <si>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</si>
  <si>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</si>
  <si>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</si>
  <si>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</si>
  <si>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</si>
  <si>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</si>
  <si>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</si>
  <si>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</si>
  <si>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</si>
  <si>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</si>
  <si>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</si>
  <si>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</si>
  <si>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</si>
  <si>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</si>
  <si>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</si>
  <si>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</si>
  <si>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</si>
  <si>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</si>
  <si>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</si>
  <si>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</si>
  <si>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</si>
  <si>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</si>
  <si>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</si>
  <si>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</si>
  <si>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</si>
  <si>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</si>
  <si>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</si>
  <si>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</si>
  <si>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</si>
  <si>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</si>
  <si>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</si>
  <si>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</si>
  <si>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</si>
  <si>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</si>
  <si>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</si>
  <si>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</si>
  <si>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</si>
  <si>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</si>
  <si>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</si>
  <si>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</si>
  <si>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</si>
  <si>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</si>
  <si>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</si>
  <si>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</si>
  <si>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</si>
  <si>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</si>
  <si>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</si>
  <si>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</si>
  <si>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</si>
  <si>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</si>
  <si>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</si>
  <si>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</si>
  <si>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</si>
  <si>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</si>
  <si>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</si>
  <si>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</si>
  <si>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</si>
  <si>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</si>
  <si>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</si>
  <si>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</si>
  <si>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</si>
  <si>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</si>
  <si>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</si>
  <si>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</si>
  <si>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</si>
  <si>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</si>
  <si>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</si>
  <si>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</si>
  <si>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</si>
  <si>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</si>
  <si>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</si>
  <si>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</si>
  <si>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</si>
  <si>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</si>
  <si>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</si>
  <si>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</si>
  <si>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</si>
  <si>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</si>
  <si>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</si>
  <si>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</si>
  <si>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</si>
  <si>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</si>
  <si>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</si>
  <si>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</si>
  <si>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</si>
  <si>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</si>
  <si>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</si>
  <si>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</si>
  <si>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</si>
  <si>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</si>
  <si>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</si>
  <si>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</si>
  <si>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</si>
  <si>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</si>
  <si>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</si>
  <si>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</si>
  <si>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</si>
  <si>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</si>
  <si>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</si>
  <si>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</si>
  <si>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</si>
  <si>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</si>
  <si>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</si>
  <si>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</si>
  <si>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</si>
  <si>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</si>
  <si>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</si>
  <si>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</si>
  <si>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</si>
  <si>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</si>
  <si>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</si>
  <si>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</si>
  <si>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</si>
  <si>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</si>
  <si>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</si>
  <si>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</si>
  <si>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</si>
  <si>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</si>
  <si>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</si>
  <si>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</si>
  <si>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</si>
  <si>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</si>
  <si>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</si>
  <si>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</si>
  <si>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</si>
  <si>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</si>
  <si>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</si>
  <si>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</si>
  <si>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</si>
  <si>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</si>
  <si>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</si>
  <si>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</si>
  <si>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</si>
  <si>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</si>
  <si>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</si>
  <si>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</si>
  <si>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</si>
  <si>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</si>
  <si>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</si>
  <si>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</si>
  <si>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</si>
  <si>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</si>
  <si>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</si>
  <si>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</si>
  <si>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</si>
  <si>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</si>
  <si>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</si>
  <si>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</si>
  <si>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</si>
  <si>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</si>
  <si>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</si>
  <si>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</si>
  <si>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</si>
  <si>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</si>
  <si>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</si>
  <si>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</si>
  <si>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</si>
  <si>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</si>
  <si>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</si>
  <si>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</si>
  <si>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</si>
  <si>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</si>
  <si>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</si>
  <si>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</si>
  <si>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</si>
  <si>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</si>
  <si>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</si>
  <si>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</si>
  <si>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</si>
  <si>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</si>
  <si>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</si>
  <si>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</si>
  <si>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</si>
  <si>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</si>
  <si>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</si>
  <si>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</si>
  <si>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</si>
  <si>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</si>
  <si>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</si>
  <si>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</si>
  <si>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</si>
  <si>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</si>
  <si>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</si>
  <si>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</si>
  <si>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</si>
  <si>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</si>
  <si>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</si>
  <si>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</si>
  <si>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</si>
  <si>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</si>
  <si>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</si>
  <si>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</si>
  <si>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</si>
  <si>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</si>
  <si>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</si>
  <si>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</si>
  <si>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</si>
  <si>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</si>
  <si>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</si>
  <si>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</si>
  <si>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</si>
  <si>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</si>
  <si>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</si>
  <si>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</si>
  <si>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</si>
  <si>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</si>
  <si>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</si>
  <si>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</si>
  <si>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</si>
  <si>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</si>
  <si>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</si>
  <si>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</si>
  <si>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</si>
  <si>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</si>
  <si>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</si>
  <si>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</si>
  <si>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</si>
  <si>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</si>
  <si>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</si>
  <si>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</si>
  <si>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</si>
  <si>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</si>
  <si>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</si>
  <si>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</si>
  <si>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</si>
  <si>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</si>
  <si>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</si>
  <si>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</si>
  <si>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</si>
  <si>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</si>
  <si>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</si>
  <si>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</si>
  <si>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</si>
  <si>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</si>
  <si>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</si>
  <si>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</si>
  <si>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</si>
  <si>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</si>
  <si>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</si>
  <si>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</si>
  <si>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</si>
  <si>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</si>
  <si>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</si>
  <si>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</si>
  <si>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</si>
  <si>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</si>
  <si>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</si>
  <si>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</si>
  <si>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</si>
  <si>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</si>
  <si>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</si>
  <si>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</si>
  <si>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</si>
  <si>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</si>
  <si>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</si>
  <si>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</si>
  <si>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</si>
  <si>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</si>
  <si>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</si>
  <si>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</si>
  <si>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</si>
  <si>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</si>
  <si>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</si>
  <si>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</si>
  <si>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</si>
  <si>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</si>
  <si>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</si>
  <si>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</si>
  <si>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</si>
  <si>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</si>
  <si>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</si>
  <si>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</si>
  <si>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</si>
  <si>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</si>
  <si>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</si>
  <si>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</si>
  <si>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</si>
  <si>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</si>
  <si>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</si>
  <si>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</si>
  <si>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</si>
  <si>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</si>
  <si>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</si>
  <si>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</si>
  <si>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</si>
  <si>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</si>
  <si>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</si>
  <si>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</si>
  <si>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</si>
  <si>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</si>
  <si>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</si>
  <si>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</si>
  <si>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</si>
  <si>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</si>
  <si>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</si>
  <si>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</si>
  <si>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</si>
  <si>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</si>
  <si>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</si>
  <si>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</si>
  <si>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</si>
  <si>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</si>
  <si>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</si>
  <si>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</si>
  <si>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</si>
  <si>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</si>
  <si>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</si>
  <si>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</si>
  <si>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</si>
  <si>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</si>
  <si>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</si>
  <si>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</si>
  <si>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</si>
  <si>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</si>
  <si>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</si>
  <si>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</si>
  <si>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</si>
  <si>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</si>
  <si>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</si>
  <si>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</si>
  <si>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</si>
  <si>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</si>
  <si>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</si>
  <si>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</si>
  <si>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</si>
  <si>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</si>
  <si>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</si>
  <si>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</si>
  <si>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</si>
  <si>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</si>
  <si>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</si>
  <si>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</si>
  <si>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</si>
  <si>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</si>
  <si>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</si>
  <si>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</si>
  <si>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</si>
  <si>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</si>
  <si>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</si>
  <si>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</si>
  <si>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</si>
  <si>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</si>
  <si>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</si>
  <si>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</si>
  <si>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</si>
  <si>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</si>
  <si>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</si>
  <si>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</si>
  <si>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</si>
  <si>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</si>
  <si>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</si>
  <si>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</si>
  <si>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</si>
  <si>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</si>
  <si>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</si>
  <si>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</si>
  <si>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</si>
  <si>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</si>
  <si>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</si>
  <si>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</si>
  <si>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</si>
  <si>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</si>
  <si>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</si>
  <si>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</si>
  <si>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</si>
  <si>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</si>
  <si>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</si>
  <si>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</si>
  <si>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</si>
  <si>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</si>
  <si>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</si>
  <si>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</si>
  <si>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</si>
  <si>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</si>
  <si>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</si>
  <si>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</si>
  <si>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</si>
  <si>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</si>
  <si>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</si>
  <si>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</si>
  <si>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</si>
  <si>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</si>
  <si>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</si>
  <si>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</si>
  <si>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</si>
  <si>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</si>
  <si>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</si>
  <si>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</si>
  <si>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</si>
  <si>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</si>
  <si>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</si>
  <si>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</si>
  <si>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</si>
  <si>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</si>
  <si>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</si>
  <si>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</si>
  <si>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</si>
  <si>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</si>
  <si>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</si>
  <si>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</si>
  <si>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</si>
  <si>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</si>
  <si>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</si>
  <si>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</si>
  <si>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</si>
  <si>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</si>
  <si>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</si>
  <si>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</si>
  <si>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</si>
  <si>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</si>
  <si>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</si>
  <si>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</si>
  <si>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</si>
  <si>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</si>
  <si>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</si>
  <si>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</si>
  <si>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</si>
  <si>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</si>
  <si>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</si>
  <si>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</si>
  <si>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</si>
  <si>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</si>
  <si>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</si>
  <si>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</si>
  <si>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</si>
  <si>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</si>
  <si>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</si>
  <si>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</si>
  <si>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</si>
  <si>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</si>
  <si>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</si>
  <si>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</si>
  <si>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</si>
  <si>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</si>
  <si>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</si>
  <si>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</si>
  <si>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t>二、111年2月28日(一)和平紀念日放假。4月4日(一)兒童節放假、4月5日(二)清明節放假。6月3日(五)端午節放假。</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</si>
  <si>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</si>
  <si>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</si>
  <si>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</si>
  <si>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</si>
  <si>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</si>
  <si>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</si>
  <si>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</si>
  <si>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</si>
  <si>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</si>
  <si>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</si>
  <si>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</si>
  <si>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</si>
  <si>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</si>
  <si>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</si>
  <si>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</si>
  <si>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</si>
  <si>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</si>
  <si>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</si>
  <si>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</si>
  <si>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</si>
  <si>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</si>
  <si>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</si>
  <si>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</si>
  <si>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</si>
  <si>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</si>
  <si>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</si>
  <si>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</si>
  <si>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</si>
  <si>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</si>
  <si>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</si>
  <si>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</si>
  <si>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</si>
  <si>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</si>
  <si>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</si>
  <si>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</si>
  <si>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</si>
  <si>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</si>
  <si>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</si>
  <si>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</si>
  <si>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</si>
  <si>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</si>
  <si>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</si>
  <si>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</si>
  <si>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</si>
  <si>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</si>
  <si>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</si>
  <si>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</si>
  <si>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</si>
  <si>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</si>
  <si>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</si>
  <si>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</si>
  <si>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</si>
  <si>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</si>
  <si>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</si>
  <si>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</si>
  <si>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</si>
  <si>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</si>
  <si>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</si>
  <si>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</si>
  <si>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一、本(下)學期上課總日數:96天。(2/11正式上課，6/30休業式，7/1暑假開始)</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</si>
  <si>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</si>
  <si>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</si>
  <si>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</si>
  <si>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</si>
  <si>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</si>
  <si>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</si>
  <si>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</si>
  <si>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</si>
  <si>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</si>
  <si>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</si>
  <si>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高雄市_大寮_區_翁園 國民小學  112學年度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</si>
</sst>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6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FF"/>
      <name val="標楷體"/>
      <family val="4"/>
      <charset val="136"/>
    </font>
    <font>
      <b/>
      <sz val="12"/>
      <color rgb="FF0000FF"/>
      <name val="新細明體"/>
      <family val="1"/>
      <charset val="136"/>
    </font>
    <font>
      <b/>
      <sz val="12"/>
      <color rgb="FFFF0000"/>
      <name val="新細明體"/>
      <family val="1"/>
      <charset val="136"/>
    </font>
    <font>
      <sz val="20"/>
      <color theme="1"/>
      <name val="標楷體"/>
      <family val="4"/>
      <charset val="136"/>
    </font>
    <font>
      <b/>
      <sz val="12"/>
      <name val="新細明體"/>
      <family val="1"/>
      <charset val="136"/>
      <scheme val="minor"/>
    </font>
    <font>
      <sz val="12"/>
      <color rgb="FF0000FF"/>
      <name val="新細明體"/>
      <family val="1"/>
      <charset val="136"/>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62">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7"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7" fillId="26" borderId="1" xfId="0" applyFont="1" applyFill="1" applyBorder="1" applyAlignment="1" applyProtection="1">
      <alignment vertical="center"/>
      <protection locked="0"/>
    </xf>
    <xf numFmtId="0" fontId="0" fillId="26" borderId="1" xfId="0" applyFill="1" applyBorder="1" applyAlignment="1" applyProtection="1">
      <alignment vertical="center"/>
      <protection locked="0"/>
    </xf>
    <xf numFmtId="0" fontId="0" fillId="26" borderId="1" xfId="0" applyFill="1" applyBorder="1" applyProtection="1">
      <protection locked="0"/>
    </xf>
    <xf numFmtId="0" fontId="0" fillId="26" borderId="2" xfId="0" applyFill="1" applyBorder="1" applyProtection="1">
      <protection locked="0"/>
    </xf>
    <xf numFmtId="0" fontId="46" fillId="26"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50"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4" fillId="0" borderId="4" xfId="4" applyFont="1" applyBorder="1" applyAlignment="1" applyProtection="1">
      <alignment horizontal="center" vertical="top" wrapText="1"/>
      <protection locked="0"/>
    </xf>
    <xf numFmtId="0" fontId="55" fillId="9" borderId="4" xfId="4" applyFont="1" applyFill="1" applyBorder="1" applyAlignment="1" applyProtection="1">
      <alignment horizontal="left" vertical="top" shrinkToFit="1"/>
      <protection locked="0"/>
    </xf>
    <xf numFmtId="0" fontId="3" fillId="24"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19" fillId="0" borderId="4" xfId="4" applyFont="1" applyBorder="1" applyAlignment="1" applyProtection="1">
      <alignment horizontal="center" vertical="top" wrapText="1"/>
      <protection locked="0"/>
    </xf>
    <xf numFmtId="0" fontId="19" fillId="0" borderId="17"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1" fillId="17" borderId="4" xfId="4" applyFont="1" applyFill="1" applyBorder="1" applyAlignment="1" applyProtection="1">
      <alignment horizontal="center" vertical="top" shrinkToFit="1"/>
      <protection locked="0"/>
    </xf>
    <xf numFmtId="0" fontId="1" fillId="17" borderId="17"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55" fillId="9" borderId="4" xfId="4" applyFont="1" applyFill="1" applyBorder="1" applyAlignment="1" applyProtection="1">
      <alignment horizontal="center" vertical="top" shrinkToFit="1"/>
      <protection locked="0"/>
    </xf>
    <xf numFmtId="0" fontId="55" fillId="9" borderId="10" xfId="4" applyFont="1" applyFill="1" applyBorder="1" applyAlignment="1" applyProtection="1">
      <alignment horizontal="center" vertical="top" shrinkToFit="1"/>
      <protection locked="0"/>
    </xf>
    <xf numFmtId="0" fontId="3" fillId="24" borderId="17" xfId="0" applyFont="1" applyFill="1" applyBorder="1" applyAlignment="1" applyProtection="1">
      <alignment horizontal="left" vertical="top" wrapText="1"/>
      <protection locked="0"/>
    </xf>
    <xf numFmtId="0" fontId="55" fillId="9" borderId="17" xfId="4" applyFont="1" applyFill="1" applyBorder="1" applyAlignment="1" applyProtection="1">
      <alignment horizontal="center" vertical="top" shrinkToFit="1"/>
      <protection locked="0"/>
    </xf>
    <xf numFmtId="0" fontId="1" fillId="21" borderId="4" xfId="4" applyFont="1" applyFill="1" applyBorder="1" applyAlignment="1" applyProtection="1">
      <alignment horizontal="left" vertical="top" wrapText="1" shrinkToFit="1"/>
      <protection locked="0"/>
    </xf>
    <xf numFmtId="0" fontId="1" fillId="21" borderId="17" xfId="4" applyFont="1" applyFill="1" applyBorder="1" applyAlignment="1" applyProtection="1">
      <alignment horizontal="left" vertical="top" wrapText="1" shrinkToFit="1"/>
      <protection locked="0"/>
    </xf>
    <xf numFmtId="0" fontId="1" fillId="21" borderId="10" xfId="4" applyFont="1" applyFill="1" applyBorder="1" applyAlignment="1" applyProtection="1">
      <alignment horizontal="left" vertical="top" wrapText="1" shrinkToFit="1"/>
      <protection locked="0"/>
    </xf>
    <xf numFmtId="0" fontId="54" fillId="0" borderId="4" xfId="4" applyFont="1" applyBorder="1" applyAlignment="1" applyProtection="1">
      <alignment horizontal="center" vertical="top" wrapText="1"/>
      <protection locked="0"/>
    </xf>
    <xf numFmtId="0" fontId="54" fillId="0" borderId="17" xfId="4" applyFont="1" applyBorder="1" applyAlignment="1" applyProtection="1">
      <alignment horizontal="center" vertical="top" wrapText="1"/>
      <protection locked="0"/>
    </xf>
    <xf numFmtId="0" fontId="54" fillId="0" borderId="10" xfId="4" applyFont="1" applyBorder="1" applyAlignment="1" applyProtection="1">
      <alignment horizontal="center" vertical="top" wrapTex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3" fillId="24" borderId="17" xfId="4" applyFont="1" applyFill="1" applyBorder="1" applyAlignment="1" applyProtection="1">
      <alignment horizontal="left" vertical="top" wrapText="1"/>
      <protection locked="0"/>
    </xf>
    <xf numFmtId="0" fontId="3" fillId="25" borderId="4"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54" fillId="0" borderId="4" xfId="0" applyFont="1" applyBorder="1" applyAlignment="1" applyProtection="1">
      <alignment horizontal="center" vertical="top" wrapText="1"/>
      <protection locked="0"/>
    </xf>
    <xf numFmtId="0" fontId="54" fillId="0" borderId="17" xfId="0" applyFont="1" applyBorder="1" applyAlignment="1" applyProtection="1">
      <alignment horizontal="center" vertical="top" wrapText="1"/>
      <protection locked="0"/>
    </xf>
    <xf numFmtId="0" fontId="54" fillId="0" borderId="10" xfId="0" applyFont="1" applyBorder="1" applyAlignment="1" applyProtection="1">
      <alignment horizontal="center" vertical="top" wrapText="1"/>
      <protection locked="0"/>
    </xf>
    <xf numFmtId="0" fontId="3" fillId="22" borderId="4" xfId="4" applyFont="1" applyFill="1" applyBorder="1" applyAlignment="1" applyProtection="1">
      <alignment horizontal="left" vertical="top" wrapText="1" shrinkToFit="1"/>
      <protection locked="0"/>
    </xf>
    <xf numFmtId="0" fontId="3" fillId="22" borderId="17" xfId="4" applyFont="1" applyFill="1" applyBorder="1" applyAlignment="1" applyProtection="1">
      <alignment horizontal="left" vertical="top" wrapText="1" shrinkToFit="1"/>
      <protection locked="0"/>
    </xf>
    <xf numFmtId="0" fontId="3" fillId="22" borderId="10" xfId="4" applyFont="1" applyFill="1" applyBorder="1" applyAlignment="1" applyProtection="1">
      <alignment horizontal="left" vertical="top" wrapText="1" shrinkToFit="1"/>
      <protection locked="0"/>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21" borderId="10" xfId="4" applyFont="1" applyFill="1" applyBorder="1" applyAlignment="1" applyProtection="1">
      <alignment horizontal="center" vertical="top" wrapText="1" shrinkToFi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56" fillId="0" borderId="3" xfId="0" applyFont="1" applyFill="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3" fillId="23" borderId="4" xfId="4" applyFont="1" applyFill="1" applyBorder="1" applyAlignment="1" applyProtection="1">
      <alignment vertical="top" wrapText="1"/>
      <protection locked="0"/>
    </xf>
    <xf numFmtId="0" fontId="3" fillId="23"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1" fillId="0" borderId="10" xfId="0" applyFont="1" applyBorder="1" applyAlignment="1">
      <alignment vertical="top" wrapText="1"/>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46" fillId="26" borderId="5" xfId="4" applyFont="1" applyFill="1" applyBorder="1" applyAlignment="1" applyProtection="1">
      <alignment vertical="center" wrapText="1"/>
      <protection locked="0"/>
    </xf>
    <xf numFmtId="0" fontId="51" fillId="26" borderId="1" xfId="0" applyFont="1" applyFill="1" applyBorder="1" applyAlignment="1" applyProtection="1">
      <alignment vertical="center" wrapText="1"/>
      <protection locked="0"/>
    </xf>
    <xf numFmtId="0" fontId="51" fillId="26" borderId="1" xfId="0" applyFont="1" applyFill="1" applyBorder="1" applyAlignment="1" applyProtection="1">
      <alignment wrapText="1"/>
      <protection locked="0"/>
    </xf>
    <xf numFmtId="0" fontId="51" fillId="26" borderId="2" xfId="0" applyFont="1" applyFill="1" applyBorder="1" applyAlignment="1" applyProtection="1">
      <alignment wrapText="1"/>
      <protection locked="0"/>
    </xf>
    <xf numFmtId="0" fontId="60" fillId="0" borderId="4" xfId="0" applyFont="1" applyFill="1" applyBorder="1" applyAlignment="1" applyProtection="1">
      <alignment horizontal="left" vertical="top" wrapText="1"/>
      <protection locked="0"/>
    </xf>
    <xf numFmtId="0" fontId="60" fillId="0" borderId="17" xfId="0" applyFont="1" applyFill="1" applyBorder="1" applyAlignment="1" applyProtection="1">
      <alignment horizontal="left" vertical="top" wrapText="1"/>
      <protection locked="0"/>
    </xf>
    <xf numFmtId="0" fontId="60" fillId="0" borderId="10"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53" fillId="0" borderId="5" xfId="0" applyFont="1" applyBorder="1" applyAlignment="1" applyProtection="1">
      <alignment horizontal="left" vertical="top" wrapText="1"/>
      <protection locked="0"/>
    </xf>
    <xf numFmtId="0" fontId="53" fillId="0" borderId="1" xfId="0" applyFont="1" applyBorder="1" applyAlignment="1" applyProtection="1">
      <alignment horizontal="left" vertical="top" wrapText="1"/>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U67"/>
  <sheetViews>
    <sheetView tabSelected="1" zoomScale="70" zoomScaleNormal="70" workbookViewId="0">
      <pane ySplit="1" topLeftCell="A2" activePane="bottomLeft" state="frozen"/>
      <selection activeCell="B1" sqref="B1"/>
      <selection pane="bottomLeft" activeCell="F1" sqref="F1:I1"/>
    </sheetView>
  </sheetViews>
  <sheetFormatPr defaultColWidth="8.88671875" defaultRowHeight="16.2"/>
  <cols>
    <col min="1" max="1" width="10.33203125" style="12" customWidth="1"/>
    <col min="2" max="2" width="9.109375" style="6" customWidth="1"/>
    <col min="3" max="3" width="7" style="7" customWidth="1"/>
    <col min="4" max="4" width="14.88671875" style="11" customWidth="1"/>
    <col min="5" max="5" width="11.33203125" style="11" customWidth="1"/>
    <col min="6" max="6" width="34.44140625" style="11" customWidth="1"/>
    <col min="7" max="7" width="31.33203125" style="11" customWidth="1"/>
    <col min="8" max="8" width="13.88671875" style="12" customWidth="1"/>
    <col min="9" max="9" width="7.109375" style="11" customWidth="1"/>
    <col min="10" max="10" width="6.33203125" style="11" customWidth="1"/>
    <col min="11" max="11" width="20.88671875" style="11" customWidth="1"/>
    <col min="12" max="12" width="30.33203125" style="11" customWidth="1"/>
    <col min="13" max="13" width="14" style="11" customWidth="1"/>
    <col min="14" max="14" width="12.109375" style="11" customWidth="1"/>
    <col min="15" max="15" width="5.33203125" style="11" customWidth="1"/>
    <col min="16" max="17" width="30.6640625" style="10" hidden="1" customWidth="1"/>
    <col min="18" max="18" width="9.6640625" style="10" customWidth="1"/>
    <col min="19" max="21" width="4.6640625" style="11" customWidth="1"/>
    <col min="22" max="16384" width="8.88671875" style="1"/>
  </cols>
  <sheetData>
    <row r="1" spans="1:21" ht="28.2">
      <c r="A1" s="156"/>
      <c r="B1" s="134"/>
      <c r="C1" s="15"/>
      <c r="D1" s="15"/>
      <c r="E1" s="15"/>
      <c r="F1" s="349" t="s">
        <v>3405</v>
      </c>
      <c r="G1" s="349"/>
      <c r="H1" s="349"/>
      <c r="I1" s="349"/>
      <c r="J1" s="16"/>
      <c r="K1" s="16"/>
      <c r="L1" s="16"/>
      <c r="M1" s="16"/>
      <c r="N1" s="16"/>
      <c r="O1" s="6"/>
      <c r="T1" s="4"/>
      <c r="U1" s="4"/>
    </row>
    <row r="2" spans="1:21" ht="24.6">
      <c r="A2" s="256"/>
      <c r="B2" s="257"/>
      <c r="C2" s="17"/>
      <c r="D2" s="15"/>
      <c r="E2" s="15"/>
      <c r="F2" s="15"/>
      <c r="G2" s="259" t="s">
        <v>3335</v>
      </c>
      <c r="H2" s="16"/>
      <c r="I2" s="16"/>
      <c r="J2" s="16"/>
      <c r="K2" s="16"/>
      <c r="L2" s="16"/>
      <c r="M2" s="16"/>
      <c r="N2" s="16"/>
      <c r="O2" s="6"/>
      <c r="P2" s="18"/>
      <c r="S2" s="19"/>
    </row>
    <row r="3" spans="1:21">
      <c r="C3" s="350" t="s">
        <v>7</v>
      </c>
      <c r="D3" s="354"/>
      <c r="E3" s="278" t="s">
        <v>3393</v>
      </c>
      <c r="F3" s="357" t="s">
        <v>3395</v>
      </c>
      <c r="G3" s="357"/>
      <c r="H3" s="273"/>
      <c r="I3" s="274"/>
      <c r="J3" s="274"/>
      <c r="K3" s="275"/>
      <c r="L3" s="276" t="s">
        <v>3326</v>
      </c>
      <c r="M3" s="355" t="s">
        <v>3307</v>
      </c>
      <c r="N3" s="355"/>
      <c r="O3" s="20"/>
    </row>
    <row r="4" spans="1:21">
      <c r="C4" s="350" t="s">
        <v>8</v>
      </c>
      <c r="D4" s="354"/>
      <c r="E4" s="358" t="s">
        <v>3404</v>
      </c>
      <c r="F4" s="359"/>
      <c r="G4" s="359"/>
      <c r="H4" s="277"/>
      <c r="I4" s="274"/>
      <c r="J4" s="274"/>
      <c r="K4" s="275"/>
      <c r="L4" s="276" t="s">
        <v>9</v>
      </c>
      <c r="M4" s="356" t="s">
        <v>3336</v>
      </c>
      <c r="N4" s="355"/>
      <c r="O4" s="20"/>
    </row>
    <row r="5" spans="1:21" ht="66.599999999999994" customHeight="1">
      <c r="A5" s="5" t="s">
        <v>10</v>
      </c>
      <c r="C5" s="350" t="s">
        <v>11</v>
      </c>
      <c r="D5" s="354"/>
      <c r="E5" s="360" t="s">
        <v>3356</v>
      </c>
      <c r="F5" s="361"/>
      <c r="G5" s="361"/>
      <c r="H5" s="361"/>
      <c r="I5" s="361"/>
      <c r="J5" s="361"/>
      <c r="K5" s="361"/>
      <c r="L5" s="361"/>
      <c r="M5" s="361"/>
      <c r="N5" s="361"/>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350" t="s">
        <v>12</v>
      </c>
      <c r="D6" s="351"/>
      <c r="E6" s="352" t="s">
        <v>3374</v>
      </c>
      <c r="F6" s="353"/>
      <c r="G6" s="353"/>
      <c r="H6" s="353"/>
      <c r="I6" s="353"/>
      <c r="J6" s="353"/>
      <c r="K6" s="353"/>
      <c r="L6" s="353"/>
      <c r="M6" s="353"/>
      <c r="N6" s="353"/>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8">
      <c r="A7" s="266">
        <v>2</v>
      </c>
      <c r="B7" s="129"/>
      <c r="C7" s="267"/>
      <c r="D7" s="268"/>
      <c r="E7" s="269" t="s">
        <v>3346</v>
      </c>
      <c r="F7" s="270"/>
      <c r="G7" s="332" t="s">
        <v>3351</v>
      </c>
      <c r="H7" s="333"/>
      <c r="I7" s="333"/>
      <c r="J7" s="333"/>
      <c r="K7" s="333"/>
      <c r="L7" s="333"/>
      <c r="M7" s="333"/>
      <c r="N7" s="333"/>
      <c r="O7" s="154"/>
      <c r="P7" s="271"/>
      <c r="Q7" s="130" t="str">
        <f t="shared" ref="Q7:Q12" si="0">SUBSTITUTE(E7,"▓","□")</f>
        <v>■A1身心素質與自我精進</v>
      </c>
      <c r="R7" s="272"/>
      <c r="S7" s="131"/>
      <c r="T7" s="131"/>
      <c r="U7" s="131"/>
    </row>
    <row r="8" spans="1:21" ht="19.5" customHeight="1">
      <c r="A8" s="161"/>
      <c r="C8" s="112"/>
      <c r="D8" s="113"/>
      <c r="E8" s="150" t="s">
        <v>3347</v>
      </c>
      <c r="F8" s="152"/>
      <c r="G8" s="332" t="s">
        <v>3352</v>
      </c>
      <c r="H8" s="333"/>
      <c r="I8" s="333"/>
      <c r="J8" s="333"/>
      <c r="K8" s="333"/>
      <c r="L8" s="333"/>
      <c r="M8" s="333"/>
      <c r="N8" s="333"/>
      <c r="O8" s="154"/>
      <c r="P8" s="21"/>
      <c r="Q8" s="10" t="str">
        <f t="shared" si="0"/>
        <v>■A2系統思考與解決問題</v>
      </c>
    </row>
    <row r="9" spans="1:21" ht="19.8">
      <c r="A9" s="161"/>
      <c r="C9" s="112"/>
      <c r="D9" s="113"/>
      <c r="E9" s="150" t="s">
        <v>3306</v>
      </c>
      <c r="F9" s="152"/>
      <c r="G9" s="332"/>
      <c r="H9" s="333"/>
      <c r="I9" s="333"/>
      <c r="J9" s="333"/>
      <c r="K9" s="333"/>
      <c r="L9" s="333"/>
      <c r="M9" s="333"/>
      <c r="N9" s="333"/>
      <c r="O9" s="154"/>
      <c r="P9" s="21"/>
      <c r="Q9" s="10" t="str">
        <f t="shared" si="0"/>
        <v>□A3規劃執行與創新應變</v>
      </c>
    </row>
    <row r="10" spans="1:21" ht="19.5" customHeight="1">
      <c r="A10" s="161">
        <v>3</v>
      </c>
      <c r="C10" s="112"/>
      <c r="D10" s="113"/>
      <c r="E10" s="150" t="s">
        <v>3348</v>
      </c>
      <c r="F10" s="152"/>
      <c r="G10" s="332" t="s">
        <v>3353</v>
      </c>
      <c r="H10" s="333"/>
      <c r="I10" s="333"/>
      <c r="J10" s="333"/>
      <c r="K10" s="333"/>
      <c r="L10" s="333"/>
      <c r="M10" s="333"/>
      <c r="N10" s="333"/>
      <c r="O10" s="154"/>
      <c r="P10" s="21"/>
      <c r="Q10" s="10" t="str">
        <f t="shared" si="0"/>
        <v>■B1符號運用與溝通表達</v>
      </c>
    </row>
    <row r="11" spans="1:21" ht="19.8">
      <c r="A11" s="161"/>
      <c r="C11" s="116" t="s">
        <v>983</v>
      </c>
      <c r="D11" s="113"/>
      <c r="E11" s="150" t="s">
        <v>3310</v>
      </c>
      <c r="F11" s="152"/>
      <c r="G11" s="332"/>
      <c r="H11" s="333"/>
      <c r="I11" s="333"/>
      <c r="J11" s="333"/>
      <c r="K11" s="333"/>
      <c r="L11" s="333"/>
      <c r="M11" s="333"/>
      <c r="N11" s="333"/>
      <c r="O11" s="155"/>
      <c r="P11" s="21"/>
      <c r="Q11" s="10" t="str">
        <f t="shared" si="0"/>
        <v>□B2科技資訊與媒體素養</v>
      </c>
    </row>
    <row r="12" spans="1:21" ht="19.8">
      <c r="A12" s="161"/>
      <c r="C12" s="112"/>
      <c r="D12" s="113"/>
      <c r="E12" s="150" t="s">
        <v>3331</v>
      </c>
      <c r="F12" s="152"/>
      <c r="G12" s="332"/>
      <c r="H12" s="333"/>
      <c r="I12" s="333"/>
      <c r="J12" s="333"/>
      <c r="K12" s="333"/>
      <c r="L12" s="333"/>
      <c r="M12" s="333"/>
      <c r="N12" s="333"/>
      <c r="O12" s="155"/>
      <c r="P12" s="21"/>
      <c r="Q12" s="10" t="str">
        <f t="shared" si="0"/>
        <v>□B3藝術涵養與美感素養</v>
      </c>
    </row>
    <row r="13" spans="1:21" ht="19.8">
      <c r="A13" s="161"/>
      <c r="C13" s="112"/>
      <c r="D13" s="113"/>
      <c r="E13" s="150" t="s">
        <v>3332</v>
      </c>
      <c r="F13" s="152"/>
      <c r="G13" s="332"/>
      <c r="H13" s="333"/>
      <c r="I13" s="333"/>
      <c r="J13" s="333"/>
      <c r="K13" s="333"/>
      <c r="L13" s="333"/>
      <c r="M13" s="333"/>
      <c r="N13" s="333"/>
      <c r="O13" s="155"/>
      <c r="P13" s="21"/>
    </row>
    <row r="14" spans="1:21" ht="19.5" customHeight="1">
      <c r="A14" s="161"/>
      <c r="C14" s="112"/>
      <c r="D14" s="113"/>
      <c r="E14" s="150" t="s">
        <v>3349</v>
      </c>
      <c r="F14" s="152"/>
      <c r="G14" s="332" t="s">
        <v>3354</v>
      </c>
      <c r="H14" s="333"/>
      <c r="I14" s="333"/>
      <c r="J14" s="333"/>
      <c r="K14" s="333"/>
      <c r="L14" s="333"/>
      <c r="M14" s="333"/>
      <c r="N14" s="333"/>
      <c r="O14" s="155"/>
      <c r="P14" s="21"/>
    </row>
    <row r="15" spans="1:21" ht="19.5" customHeight="1">
      <c r="A15" s="161"/>
      <c r="C15" s="114"/>
      <c r="D15" s="115"/>
      <c r="E15" s="150" t="s">
        <v>3350</v>
      </c>
      <c r="F15" s="152"/>
      <c r="G15" s="332" t="s">
        <v>3355</v>
      </c>
      <c r="H15" s="333"/>
      <c r="I15" s="333"/>
      <c r="J15" s="333"/>
      <c r="K15" s="333"/>
      <c r="L15" s="333"/>
      <c r="M15" s="333"/>
      <c r="N15" s="333"/>
      <c r="O15" s="155"/>
      <c r="P15" s="21"/>
      <c r="Q15" s="10" t="str">
        <f>SUBSTITUTE(E15,"▓","□")</f>
        <v>■C3多元文化與國際理解</v>
      </c>
    </row>
    <row r="16" spans="1:21">
      <c r="A16" s="5" t="s">
        <v>10</v>
      </c>
      <c r="C16" s="22" t="s">
        <v>13</v>
      </c>
      <c r="D16" s="22"/>
      <c r="E16" s="108"/>
      <c r="F16" s="110"/>
      <c r="G16" s="334"/>
      <c r="H16" s="334"/>
      <c r="I16" s="334"/>
      <c r="J16" s="334"/>
      <c r="K16" s="334"/>
      <c r="L16" s="334"/>
      <c r="M16" s="334"/>
      <c r="N16" s="334"/>
      <c r="O16" s="111"/>
      <c r="P16" s="21">
        <f>E16</f>
        <v>0</v>
      </c>
    </row>
    <row r="17" spans="1:21" ht="59.4">
      <c r="A17" s="158" t="s">
        <v>960</v>
      </c>
      <c r="B17" s="159" t="s">
        <v>3303</v>
      </c>
      <c r="C17" s="102" t="s">
        <v>14</v>
      </c>
      <c r="D17" s="102" t="s">
        <v>194</v>
      </c>
      <c r="E17" s="133" t="s">
        <v>908</v>
      </c>
      <c r="F17" s="255" t="s">
        <v>3301</v>
      </c>
      <c r="G17" s="255" t="s">
        <v>15</v>
      </c>
      <c r="H17" s="142" t="s">
        <v>3300</v>
      </c>
      <c r="I17" s="24" t="s">
        <v>237</v>
      </c>
      <c r="J17" s="24" t="s">
        <v>3327</v>
      </c>
      <c r="K17" s="142" t="s">
        <v>3305</v>
      </c>
      <c r="L17" s="23" t="s">
        <v>3329</v>
      </c>
      <c r="M17" s="255" t="s">
        <v>3302</v>
      </c>
      <c r="N17" s="23" t="s">
        <v>16</v>
      </c>
      <c r="O17" s="24" t="s">
        <v>6</v>
      </c>
    </row>
    <row r="18" spans="1:21" s="285" customFormat="1" ht="19.5" customHeight="1">
      <c r="A18" s="157"/>
      <c r="B18" s="312" t="s">
        <v>3369</v>
      </c>
      <c r="C18" s="279">
        <v>1</v>
      </c>
      <c r="D18" s="280" t="s">
        <v>3314</v>
      </c>
      <c r="E18" s="318" t="s">
        <v>3330</v>
      </c>
      <c r="F18" s="315" t="s">
        <v>3357</v>
      </c>
      <c r="G18" s="324" t="s">
        <v>3358</v>
      </c>
      <c r="H18" s="321" t="s">
        <v>3337</v>
      </c>
      <c r="I18" s="280">
        <v>0</v>
      </c>
      <c r="J18" s="281"/>
      <c r="K18" s="335" t="s">
        <v>3377</v>
      </c>
      <c r="L18" s="282" t="s">
        <v>3373</v>
      </c>
      <c r="M18" s="309" t="s">
        <v>3345</v>
      </c>
      <c r="N18" s="329" t="s">
        <v>3344</v>
      </c>
      <c r="O18" s="327"/>
      <c r="P18" s="283"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83"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83" t="str">
        <f>D18</f>
        <v xml:space="preserve">第1週
</v>
      </c>
      <c r="S18" s="284"/>
      <c r="T18" s="284"/>
      <c r="U18" s="284"/>
    </row>
    <row r="19" spans="1:21" s="285" customFormat="1" ht="409.6" customHeight="1">
      <c r="A19" s="291"/>
      <c r="B19" s="313"/>
      <c r="C19" s="288">
        <v>2</v>
      </c>
      <c r="D19" s="303" t="s">
        <v>3311</v>
      </c>
      <c r="E19" s="319"/>
      <c r="F19" s="316"/>
      <c r="G19" s="325"/>
      <c r="H19" s="322"/>
      <c r="I19" s="303">
        <v>1</v>
      </c>
      <c r="J19" s="296"/>
      <c r="K19" s="336"/>
      <c r="L19" s="294" t="s">
        <v>3376</v>
      </c>
      <c r="M19" s="310"/>
      <c r="N19" s="330"/>
      <c r="O19" s="327"/>
      <c r="P19" s="283"/>
      <c r="Q19" s="283"/>
      <c r="R19" s="283"/>
      <c r="S19" s="284"/>
      <c r="T19" s="284"/>
      <c r="U19" s="284"/>
    </row>
    <row r="20" spans="1:21" s="285" customFormat="1" ht="76.349999999999994" customHeight="1">
      <c r="A20" s="293"/>
      <c r="B20" s="313"/>
      <c r="C20" s="290"/>
      <c r="D20" s="305"/>
      <c r="E20" s="319"/>
      <c r="F20" s="316"/>
      <c r="G20" s="325"/>
      <c r="H20" s="322"/>
      <c r="I20" s="305"/>
      <c r="J20" s="297"/>
      <c r="K20" s="336"/>
      <c r="L20" s="295"/>
      <c r="M20" s="310"/>
      <c r="N20" s="330"/>
      <c r="O20" s="327"/>
      <c r="P20" s="283"/>
      <c r="Q20" s="283"/>
      <c r="R20" s="283"/>
      <c r="S20" s="284"/>
      <c r="T20" s="284"/>
      <c r="U20" s="284"/>
    </row>
    <row r="21" spans="1:21" s="285" customFormat="1" ht="409.5" customHeight="1">
      <c r="A21" s="291"/>
      <c r="B21" s="313"/>
      <c r="C21" s="288">
        <v>3</v>
      </c>
      <c r="D21" s="303" t="s">
        <v>3312</v>
      </c>
      <c r="E21" s="319"/>
      <c r="F21" s="316"/>
      <c r="G21" s="325"/>
      <c r="H21" s="322"/>
      <c r="I21" s="303">
        <v>1</v>
      </c>
      <c r="J21" s="296"/>
      <c r="K21" s="337"/>
      <c r="L21" s="294" t="s">
        <v>3385</v>
      </c>
      <c r="M21" s="310"/>
      <c r="N21" s="330"/>
      <c r="O21" s="327"/>
      <c r="P21" s="283"/>
      <c r="Q21" s="283"/>
      <c r="R21" s="283"/>
      <c r="S21" s="284"/>
      <c r="T21" s="284"/>
      <c r="U21" s="284"/>
    </row>
    <row r="22" spans="1:21" s="285" customFormat="1" ht="375.75" customHeight="1">
      <c r="A22" s="293"/>
      <c r="B22" s="313"/>
      <c r="C22" s="290"/>
      <c r="D22" s="305"/>
      <c r="E22" s="319"/>
      <c r="F22" s="316"/>
      <c r="G22" s="325"/>
      <c r="H22" s="322"/>
      <c r="I22" s="305"/>
      <c r="J22" s="297"/>
      <c r="K22" s="337"/>
      <c r="L22" s="295"/>
      <c r="M22" s="310"/>
      <c r="N22" s="330"/>
      <c r="O22" s="327"/>
      <c r="P22" s="283"/>
      <c r="Q22" s="283"/>
      <c r="R22" s="283"/>
      <c r="S22" s="284"/>
      <c r="T22" s="284"/>
      <c r="U22" s="284"/>
    </row>
    <row r="23" spans="1:21" s="285" customFormat="1" ht="409.5" customHeight="1">
      <c r="A23" s="291"/>
      <c r="B23" s="313"/>
      <c r="C23" s="288">
        <v>4</v>
      </c>
      <c r="D23" s="303" t="s">
        <v>3313</v>
      </c>
      <c r="E23" s="319"/>
      <c r="F23" s="316"/>
      <c r="G23" s="325"/>
      <c r="H23" s="322"/>
      <c r="I23" s="303">
        <v>1</v>
      </c>
      <c r="J23" s="296"/>
      <c r="K23" s="337"/>
      <c r="L23" s="294" t="s">
        <v>3396</v>
      </c>
      <c r="M23" s="310"/>
      <c r="N23" s="330"/>
      <c r="O23" s="328"/>
      <c r="P23" s="283">
        <f>F23</f>
        <v>0</v>
      </c>
      <c r="Q23" s="283">
        <f>G23</f>
        <v>0</v>
      </c>
      <c r="R23" s="283" t="str">
        <f>D23</f>
        <v>第4週</v>
      </c>
      <c r="S23" s="284"/>
      <c r="T23" s="284"/>
      <c r="U23" s="284"/>
    </row>
    <row r="24" spans="1:21" s="285" customFormat="1" ht="275.25" customHeight="1">
      <c r="A24" s="293"/>
      <c r="B24" s="313"/>
      <c r="C24" s="290"/>
      <c r="D24" s="305"/>
      <c r="E24" s="319"/>
      <c r="F24" s="316"/>
      <c r="G24" s="325"/>
      <c r="H24" s="322"/>
      <c r="I24" s="305"/>
      <c r="J24" s="297"/>
      <c r="K24" s="337"/>
      <c r="L24" s="295"/>
      <c r="M24" s="310"/>
      <c r="N24" s="330"/>
      <c r="O24" s="328"/>
      <c r="P24" s="283"/>
      <c r="Q24" s="283"/>
      <c r="R24" s="283"/>
      <c r="S24" s="284"/>
      <c r="T24" s="284"/>
      <c r="U24" s="284"/>
    </row>
    <row r="25" spans="1:21" s="285" customFormat="1" ht="409.5" customHeight="1">
      <c r="A25" s="291"/>
      <c r="B25" s="313"/>
      <c r="C25" s="288">
        <v>5</v>
      </c>
      <c r="D25" s="303" t="s">
        <v>3315</v>
      </c>
      <c r="E25" s="319"/>
      <c r="F25" s="316"/>
      <c r="G25" s="325"/>
      <c r="H25" s="322"/>
      <c r="I25" s="303">
        <v>1</v>
      </c>
      <c r="J25" s="296"/>
      <c r="K25" s="337"/>
      <c r="L25" s="294" t="s">
        <v>3397</v>
      </c>
      <c r="M25" s="310"/>
      <c r="N25" s="330"/>
      <c r="O25" s="328"/>
      <c r="P25" s="283"/>
      <c r="Q25" s="283"/>
      <c r="R25" s="283"/>
      <c r="S25" s="284"/>
      <c r="T25" s="284"/>
      <c r="U25" s="284"/>
    </row>
    <row r="26" spans="1:21" s="285" customFormat="1" ht="264.75" customHeight="1">
      <c r="A26" s="293"/>
      <c r="B26" s="314"/>
      <c r="C26" s="290"/>
      <c r="D26" s="305"/>
      <c r="E26" s="320"/>
      <c r="F26" s="317"/>
      <c r="G26" s="326"/>
      <c r="H26" s="323"/>
      <c r="I26" s="305"/>
      <c r="J26" s="297"/>
      <c r="K26" s="338"/>
      <c r="L26" s="295"/>
      <c r="M26" s="311"/>
      <c r="N26" s="331"/>
      <c r="O26" s="328"/>
      <c r="P26" s="283">
        <f t="shared" ref="P26:Q63" si="1">F26</f>
        <v>0</v>
      </c>
      <c r="Q26" s="283">
        <f t="shared" si="1"/>
        <v>0</v>
      </c>
      <c r="R26" s="283" t="str">
        <f>D25</f>
        <v>第5週</v>
      </c>
      <c r="S26" s="284"/>
      <c r="T26" s="284"/>
      <c r="U26" s="284"/>
    </row>
    <row r="27" spans="1:21" s="285" customFormat="1" ht="409.5" customHeight="1">
      <c r="A27" s="291"/>
      <c r="B27" s="312" t="s">
        <v>3370</v>
      </c>
      <c r="C27" s="288">
        <v>6</v>
      </c>
      <c r="D27" s="303" t="s">
        <v>3316</v>
      </c>
      <c r="E27" s="300" t="s">
        <v>3328</v>
      </c>
      <c r="F27" s="315" t="s">
        <v>3357</v>
      </c>
      <c r="G27" s="324" t="s">
        <v>3359</v>
      </c>
      <c r="H27" s="321" t="s">
        <v>3338</v>
      </c>
      <c r="I27" s="303">
        <v>1</v>
      </c>
      <c r="J27" s="296"/>
      <c r="K27" s="335" t="s">
        <v>3378</v>
      </c>
      <c r="L27" s="294" t="s">
        <v>3386</v>
      </c>
      <c r="M27" s="309" t="s">
        <v>3345</v>
      </c>
      <c r="N27" s="329" t="s">
        <v>3344</v>
      </c>
      <c r="O27" s="327"/>
      <c r="P27"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83"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83" t="str">
        <f t="shared" ref="R27:R58" si="2">D27</f>
        <v>第6週</v>
      </c>
      <c r="S27" s="284"/>
      <c r="T27" s="284"/>
      <c r="U27" s="284"/>
    </row>
    <row r="28" spans="1:21" s="285" customFormat="1" ht="25.35" customHeight="1">
      <c r="A28" s="293"/>
      <c r="B28" s="313"/>
      <c r="C28" s="290"/>
      <c r="D28" s="305"/>
      <c r="E28" s="301"/>
      <c r="F28" s="316"/>
      <c r="G28" s="325"/>
      <c r="H28" s="322"/>
      <c r="I28" s="305"/>
      <c r="J28" s="297"/>
      <c r="K28" s="336"/>
      <c r="L28" s="295"/>
      <c r="M28" s="310"/>
      <c r="N28" s="330"/>
      <c r="O28" s="327"/>
      <c r="P28" s="283"/>
      <c r="Q28" s="283"/>
      <c r="R28" s="283"/>
      <c r="S28" s="284"/>
      <c r="T28" s="284"/>
      <c r="U28" s="284"/>
    </row>
    <row r="29" spans="1:21" s="285" customFormat="1" ht="409.5" customHeight="1">
      <c r="A29" s="291"/>
      <c r="B29" s="313"/>
      <c r="C29" s="288">
        <v>7</v>
      </c>
      <c r="D29" s="303" t="s">
        <v>3317</v>
      </c>
      <c r="E29" s="301"/>
      <c r="F29" s="316"/>
      <c r="G29" s="325"/>
      <c r="H29" s="322"/>
      <c r="I29" s="303">
        <v>1</v>
      </c>
      <c r="J29" s="296"/>
      <c r="K29" s="336"/>
      <c r="L29" s="294" t="s">
        <v>3387</v>
      </c>
      <c r="M29" s="310"/>
      <c r="N29" s="330"/>
      <c r="O29" s="327"/>
      <c r="P29" s="283"/>
      <c r="Q29" s="283"/>
      <c r="R29" s="283" t="str">
        <f t="shared" si="2"/>
        <v>第7週</v>
      </c>
      <c r="S29" s="284"/>
      <c r="T29" s="284"/>
      <c r="U29" s="284"/>
    </row>
    <row r="30" spans="1:21" s="285" customFormat="1" ht="375.75" customHeight="1">
      <c r="A30" s="293"/>
      <c r="B30" s="313"/>
      <c r="C30" s="290"/>
      <c r="D30" s="305"/>
      <c r="E30" s="301"/>
      <c r="F30" s="316"/>
      <c r="G30" s="325"/>
      <c r="H30" s="322"/>
      <c r="I30" s="305"/>
      <c r="J30" s="297"/>
      <c r="K30" s="336"/>
      <c r="L30" s="295"/>
      <c r="M30" s="310"/>
      <c r="N30" s="330"/>
      <c r="O30" s="327"/>
      <c r="P30" s="283"/>
      <c r="Q30" s="283"/>
      <c r="R30" s="283"/>
      <c r="S30" s="284"/>
      <c r="T30" s="284"/>
      <c r="U30" s="284"/>
    </row>
    <row r="31" spans="1:21" s="285" customFormat="1" ht="409.5" customHeight="1">
      <c r="A31" s="291"/>
      <c r="B31" s="313"/>
      <c r="C31" s="288">
        <v>8</v>
      </c>
      <c r="D31" s="303" t="s">
        <v>3318</v>
      </c>
      <c r="E31" s="301"/>
      <c r="F31" s="316"/>
      <c r="G31" s="325"/>
      <c r="H31" s="322"/>
      <c r="I31" s="303">
        <v>1</v>
      </c>
      <c r="J31" s="296"/>
      <c r="K31" s="337"/>
      <c r="L31" s="294" t="s">
        <v>3398</v>
      </c>
      <c r="M31" s="310"/>
      <c r="N31" s="330"/>
      <c r="O31" s="328"/>
      <c r="P31" s="283">
        <f t="shared" si="1"/>
        <v>0</v>
      </c>
      <c r="Q31" s="283">
        <f t="shared" si="1"/>
        <v>0</v>
      </c>
      <c r="R31" s="283" t="str">
        <f t="shared" si="2"/>
        <v>第8週</v>
      </c>
      <c r="S31" s="284"/>
      <c r="T31" s="284"/>
      <c r="U31" s="284"/>
    </row>
    <row r="32" spans="1:21" s="285" customFormat="1" ht="279" customHeight="1">
      <c r="A32" s="293"/>
      <c r="B32" s="313"/>
      <c r="C32" s="290"/>
      <c r="D32" s="305"/>
      <c r="E32" s="301"/>
      <c r="F32" s="316"/>
      <c r="G32" s="325"/>
      <c r="H32" s="322"/>
      <c r="I32" s="305"/>
      <c r="J32" s="297"/>
      <c r="K32" s="337"/>
      <c r="L32" s="295"/>
      <c r="M32" s="310"/>
      <c r="N32" s="330"/>
      <c r="O32" s="328"/>
      <c r="P32" s="283"/>
      <c r="Q32" s="283"/>
      <c r="R32" s="283"/>
      <c r="S32" s="284"/>
      <c r="T32" s="284"/>
      <c r="U32" s="284"/>
    </row>
    <row r="33" spans="1:21" s="285" customFormat="1" ht="409.5" customHeight="1">
      <c r="A33" s="291"/>
      <c r="B33" s="313"/>
      <c r="C33" s="288">
        <v>9</v>
      </c>
      <c r="D33" s="303" t="s">
        <v>3319</v>
      </c>
      <c r="E33" s="301"/>
      <c r="F33" s="316"/>
      <c r="G33" s="325"/>
      <c r="H33" s="322"/>
      <c r="I33" s="303">
        <v>1</v>
      </c>
      <c r="J33" s="296"/>
      <c r="K33" s="337"/>
      <c r="L33" s="294" t="s">
        <v>3399</v>
      </c>
      <c r="M33" s="310"/>
      <c r="N33" s="330"/>
      <c r="O33" s="328"/>
      <c r="P33" s="283"/>
      <c r="Q33" s="283"/>
      <c r="R33" s="283"/>
      <c r="S33" s="284"/>
      <c r="T33" s="284"/>
      <c r="U33" s="284"/>
    </row>
    <row r="34" spans="1:21" s="285" customFormat="1" ht="246.75" customHeight="1">
      <c r="A34" s="293"/>
      <c r="B34" s="314"/>
      <c r="C34" s="290"/>
      <c r="D34" s="305"/>
      <c r="E34" s="302"/>
      <c r="F34" s="317"/>
      <c r="G34" s="326"/>
      <c r="H34" s="323"/>
      <c r="I34" s="305"/>
      <c r="J34" s="297"/>
      <c r="K34" s="337"/>
      <c r="L34" s="295"/>
      <c r="M34" s="311"/>
      <c r="N34" s="330"/>
      <c r="O34" s="328"/>
      <c r="P34" s="283">
        <f t="shared" si="1"/>
        <v>0</v>
      </c>
      <c r="Q34" s="283">
        <f t="shared" si="1"/>
        <v>0</v>
      </c>
      <c r="R34" s="283" t="str">
        <f>D33</f>
        <v>第9週</v>
      </c>
      <c r="S34" s="284"/>
      <c r="T34" s="284"/>
      <c r="U34" s="284"/>
    </row>
    <row r="35" spans="1:21" s="285" customFormat="1" ht="409.5" customHeight="1">
      <c r="A35" s="291"/>
      <c r="B35" s="312" t="s">
        <v>3371</v>
      </c>
      <c r="C35" s="288">
        <v>10</v>
      </c>
      <c r="D35" s="303" t="s">
        <v>3320</v>
      </c>
      <c r="E35" s="300" t="s">
        <v>3328</v>
      </c>
      <c r="F35" s="315" t="s">
        <v>3360</v>
      </c>
      <c r="G35" s="324" t="s">
        <v>3361</v>
      </c>
      <c r="H35" s="321" t="s">
        <v>3339</v>
      </c>
      <c r="I35" s="303">
        <v>1</v>
      </c>
      <c r="J35" s="296"/>
      <c r="K35" s="339" t="s">
        <v>3375</v>
      </c>
      <c r="L35" s="306" t="s">
        <v>3400</v>
      </c>
      <c r="M35" s="309" t="s">
        <v>3345</v>
      </c>
      <c r="N35" s="346" t="s">
        <v>3343</v>
      </c>
      <c r="O35" s="327"/>
      <c r="P35" s="283"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83" t="str">
        <f t="shared" si="2"/>
        <v>第10週</v>
      </c>
      <c r="S35" s="284"/>
      <c r="T35" s="284"/>
      <c r="U35" s="284"/>
    </row>
    <row r="36" spans="1:21" s="285" customFormat="1" ht="409.5" customHeight="1">
      <c r="A36" s="292"/>
      <c r="B36" s="313"/>
      <c r="C36" s="289"/>
      <c r="D36" s="304"/>
      <c r="E36" s="301"/>
      <c r="F36" s="316"/>
      <c r="G36" s="325"/>
      <c r="H36" s="322"/>
      <c r="I36" s="304"/>
      <c r="J36" s="299"/>
      <c r="K36" s="340"/>
      <c r="L36" s="308"/>
      <c r="M36" s="310"/>
      <c r="N36" s="347"/>
      <c r="O36" s="327"/>
      <c r="P36" s="283"/>
      <c r="Q36" s="283"/>
      <c r="R36" s="283"/>
      <c r="S36" s="284"/>
      <c r="T36" s="284"/>
      <c r="U36" s="284"/>
    </row>
    <row r="37" spans="1:21" s="285" customFormat="1" ht="363.75" customHeight="1">
      <c r="A37" s="293"/>
      <c r="B37" s="313"/>
      <c r="C37" s="290"/>
      <c r="D37" s="305"/>
      <c r="E37" s="301"/>
      <c r="F37" s="316"/>
      <c r="G37" s="325"/>
      <c r="H37" s="322"/>
      <c r="I37" s="305"/>
      <c r="J37" s="297"/>
      <c r="K37" s="340"/>
      <c r="L37" s="307"/>
      <c r="M37" s="310"/>
      <c r="N37" s="347"/>
      <c r="O37" s="327"/>
      <c r="P37" s="283"/>
      <c r="Q37" s="283"/>
      <c r="R37" s="283"/>
      <c r="S37" s="284"/>
      <c r="T37" s="284"/>
      <c r="U37" s="284"/>
    </row>
    <row r="38" spans="1:21" s="285" customFormat="1" ht="409.6" customHeight="1">
      <c r="A38" s="291"/>
      <c r="B38" s="313"/>
      <c r="C38" s="288">
        <v>11</v>
      </c>
      <c r="D38" s="303" t="s">
        <v>3323</v>
      </c>
      <c r="E38" s="301"/>
      <c r="F38" s="316"/>
      <c r="G38" s="325"/>
      <c r="H38" s="322"/>
      <c r="I38" s="303">
        <v>1</v>
      </c>
      <c r="J38" s="296"/>
      <c r="K38" s="340"/>
      <c r="L38" s="306" t="s">
        <v>3388</v>
      </c>
      <c r="M38" s="310"/>
      <c r="N38" s="347"/>
      <c r="O38" s="327"/>
      <c r="P38" s="283"/>
      <c r="Q38" s="283"/>
      <c r="R38" s="283"/>
      <c r="S38" s="284"/>
      <c r="T38" s="284"/>
      <c r="U38" s="284"/>
    </row>
    <row r="39" spans="1:21" s="285" customFormat="1" ht="258.60000000000002" customHeight="1">
      <c r="A39" s="293"/>
      <c r="B39" s="314"/>
      <c r="C39" s="290"/>
      <c r="D39" s="305"/>
      <c r="E39" s="302"/>
      <c r="F39" s="317"/>
      <c r="G39" s="326"/>
      <c r="H39" s="323"/>
      <c r="I39" s="305"/>
      <c r="J39" s="297"/>
      <c r="K39" s="341"/>
      <c r="L39" s="307"/>
      <c r="M39" s="311"/>
      <c r="N39" s="348"/>
      <c r="O39" s="328"/>
      <c r="P39" s="283">
        <f t="shared" si="1"/>
        <v>0</v>
      </c>
      <c r="Q39" s="283">
        <f t="shared" si="1"/>
        <v>0</v>
      </c>
      <c r="R39" s="283" t="str">
        <f>D38</f>
        <v>第11週</v>
      </c>
      <c r="S39" s="284"/>
      <c r="T39" s="284"/>
      <c r="U39" s="284"/>
    </row>
    <row r="40" spans="1:21" s="285" customFormat="1" ht="409.5" customHeight="1">
      <c r="A40" s="291"/>
      <c r="B40" s="312" t="s">
        <v>3372</v>
      </c>
      <c r="C40" s="288">
        <v>12</v>
      </c>
      <c r="D40" s="303" t="s">
        <v>3324</v>
      </c>
      <c r="E40" s="300" t="s">
        <v>3328</v>
      </c>
      <c r="F40" s="315" t="s">
        <v>3357</v>
      </c>
      <c r="G40" s="324" t="s">
        <v>3362</v>
      </c>
      <c r="H40" s="321" t="s">
        <v>3340</v>
      </c>
      <c r="I40" s="303">
        <v>1</v>
      </c>
      <c r="J40" s="296"/>
      <c r="K40" s="335" t="s">
        <v>3379</v>
      </c>
      <c r="L40" s="294" t="s">
        <v>3383</v>
      </c>
      <c r="M40" s="309" t="s">
        <v>3345</v>
      </c>
      <c r="N40" s="329" t="s">
        <v>3344</v>
      </c>
      <c r="O40" s="327"/>
      <c r="P40"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83" t="str">
        <f t="shared" si="2"/>
        <v>第12週</v>
      </c>
      <c r="S40" s="284"/>
      <c r="T40" s="284"/>
      <c r="U40" s="284"/>
    </row>
    <row r="41" spans="1:21" s="285" customFormat="1">
      <c r="A41" s="293"/>
      <c r="B41" s="313"/>
      <c r="C41" s="290"/>
      <c r="D41" s="305"/>
      <c r="E41" s="301"/>
      <c r="F41" s="316"/>
      <c r="G41" s="325"/>
      <c r="H41" s="322"/>
      <c r="I41" s="305"/>
      <c r="J41" s="297"/>
      <c r="K41" s="336"/>
      <c r="L41" s="295"/>
      <c r="M41" s="310"/>
      <c r="N41" s="330"/>
      <c r="O41" s="327"/>
      <c r="P41" s="283"/>
      <c r="Q41" s="283"/>
      <c r="R41" s="283"/>
      <c r="S41" s="284"/>
      <c r="T41" s="284"/>
      <c r="U41" s="284"/>
    </row>
    <row r="42" spans="1:21" s="285" customFormat="1" ht="409.5" customHeight="1">
      <c r="A42" s="291"/>
      <c r="B42" s="313"/>
      <c r="C42" s="288">
        <v>13</v>
      </c>
      <c r="D42" s="303" t="s">
        <v>3364</v>
      </c>
      <c r="E42" s="301"/>
      <c r="F42" s="316"/>
      <c r="G42" s="325"/>
      <c r="H42" s="322"/>
      <c r="I42" s="303">
        <v>1</v>
      </c>
      <c r="J42" s="296"/>
      <c r="K42" s="336"/>
      <c r="L42" s="294" t="s">
        <v>3389</v>
      </c>
      <c r="M42" s="310"/>
      <c r="N42" s="330"/>
      <c r="O42" s="328"/>
      <c r="P42" s="283">
        <f t="shared" si="1"/>
        <v>0</v>
      </c>
      <c r="Q42" s="283">
        <f t="shared" si="1"/>
        <v>0</v>
      </c>
      <c r="R42" s="283" t="str">
        <f t="shared" si="2"/>
        <v>第13週</v>
      </c>
      <c r="S42" s="284"/>
      <c r="T42" s="284"/>
      <c r="U42" s="284"/>
    </row>
    <row r="43" spans="1:21" s="285" customFormat="1" ht="409.6" customHeight="1">
      <c r="A43" s="292"/>
      <c r="B43" s="313"/>
      <c r="C43" s="289"/>
      <c r="D43" s="304"/>
      <c r="E43" s="301"/>
      <c r="F43" s="316"/>
      <c r="G43" s="325"/>
      <c r="H43" s="322"/>
      <c r="I43" s="304"/>
      <c r="J43" s="299"/>
      <c r="K43" s="336"/>
      <c r="L43" s="298"/>
      <c r="M43" s="310"/>
      <c r="N43" s="330"/>
      <c r="O43" s="328"/>
      <c r="P43" s="283"/>
      <c r="Q43" s="283"/>
      <c r="R43" s="283"/>
      <c r="S43" s="284"/>
      <c r="T43" s="284"/>
      <c r="U43" s="284"/>
    </row>
    <row r="44" spans="1:21" s="285" customFormat="1" ht="126.75" customHeight="1">
      <c r="A44" s="293"/>
      <c r="B44" s="313"/>
      <c r="C44" s="290"/>
      <c r="D44" s="305"/>
      <c r="E44" s="301"/>
      <c r="F44" s="316"/>
      <c r="G44" s="325"/>
      <c r="H44" s="322"/>
      <c r="I44" s="305"/>
      <c r="J44" s="297"/>
      <c r="K44" s="336"/>
      <c r="L44" s="295"/>
      <c r="M44" s="310"/>
      <c r="N44" s="330"/>
      <c r="O44" s="328"/>
      <c r="P44" s="283"/>
      <c r="Q44" s="283"/>
      <c r="R44" s="283"/>
      <c r="S44" s="284"/>
      <c r="T44" s="284"/>
      <c r="U44" s="284"/>
    </row>
    <row r="45" spans="1:21" s="285" customFormat="1" ht="409.5" customHeight="1">
      <c r="A45" s="291"/>
      <c r="B45" s="313"/>
      <c r="C45" s="288">
        <v>14</v>
      </c>
      <c r="D45" s="303" t="s">
        <v>3365</v>
      </c>
      <c r="E45" s="301"/>
      <c r="F45" s="316"/>
      <c r="G45" s="325"/>
      <c r="H45" s="322"/>
      <c r="I45" s="303">
        <v>1</v>
      </c>
      <c r="J45" s="296"/>
      <c r="K45" s="337"/>
      <c r="L45" s="294" t="s">
        <v>3401</v>
      </c>
      <c r="M45" s="310"/>
      <c r="N45" s="330"/>
      <c r="O45" s="328"/>
      <c r="P45" s="283"/>
      <c r="Q45" s="283"/>
      <c r="R45" s="283"/>
      <c r="S45" s="284"/>
      <c r="T45" s="284"/>
      <c r="U45" s="284"/>
    </row>
    <row r="46" spans="1:21" s="285" customFormat="1" ht="409.5" customHeight="1">
      <c r="A46" s="293"/>
      <c r="B46" s="313"/>
      <c r="C46" s="290"/>
      <c r="D46" s="305"/>
      <c r="E46" s="301"/>
      <c r="F46" s="316"/>
      <c r="G46" s="325"/>
      <c r="H46" s="322"/>
      <c r="I46" s="305"/>
      <c r="J46" s="297"/>
      <c r="K46" s="337"/>
      <c r="L46" s="295"/>
      <c r="M46" s="310"/>
      <c r="N46" s="330"/>
      <c r="O46" s="328"/>
      <c r="P46" s="283"/>
      <c r="Q46" s="283"/>
      <c r="R46" s="283"/>
      <c r="S46" s="284"/>
      <c r="T46" s="284"/>
      <c r="U46" s="284"/>
    </row>
    <row r="47" spans="1:21" s="285" customFormat="1" ht="409.5" customHeight="1">
      <c r="A47" s="291"/>
      <c r="B47" s="313"/>
      <c r="C47" s="288">
        <v>15</v>
      </c>
      <c r="D47" s="303" t="s">
        <v>3322</v>
      </c>
      <c r="E47" s="301"/>
      <c r="F47" s="316"/>
      <c r="G47" s="325"/>
      <c r="H47" s="322"/>
      <c r="I47" s="303">
        <v>1</v>
      </c>
      <c r="J47" s="296"/>
      <c r="K47" s="337"/>
      <c r="L47" s="294" t="s">
        <v>3402</v>
      </c>
      <c r="M47" s="310"/>
      <c r="N47" s="330"/>
      <c r="O47" s="328"/>
      <c r="P47" s="283"/>
      <c r="Q47" s="283"/>
      <c r="R47" s="283"/>
      <c r="S47" s="284"/>
      <c r="T47" s="284"/>
      <c r="U47" s="284"/>
    </row>
    <row r="48" spans="1:21" s="285" customFormat="1" ht="72.75" customHeight="1">
      <c r="A48" s="293"/>
      <c r="B48" s="314"/>
      <c r="C48" s="290"/>
      <c r="D48" s="305"/>
      <c r="E48" s="302"/>
      <c r="F48" s="317"/>
      <c r="G48" s="326"/>
      <c r="H48" s="323"/>
      <c r="I48" s="305"/>
      <c r="J48" s="297"/>
      <c r="K48" s="337"/>
      <c r="L48" s="295"/>
      <c r="M48" s="311"/>
      <c r="N48" s="330"/>
      <c r="O48" s="328"/>
      <c r="P48" s="283">
        <f t="shared" si="1"/>
        <v>0</v>
      </c>
      <c r="Q48" s="283">
        <f t="shared" si="1"/>
        <v>0</v>
      </c>
      <c r="R48" s="283" t="str">
        <f>D47</f>
        <v xml:space="preserve">第15週 </v>
      </c>
      <c r="S48" s="284"/>
      <c r="T48" s="284"/>
      <c r="U48" s="284"/>
    </row>
    <row r="49" spans="1:21" s="285" customFormat="1" ht="408" customHeight="1">
      <c r="A49" s="291"/>
      <c r="B49" s="312" t="s">
        <v>3372</v>
      </c>
      <c r="C49" s="288">
        <v>16</v>
      </c>
      <c r="D49" s="303" t="s">
        <v>3366</v>
      </c>
      <c r="E49" s="300" t="s">
        <v>3328</v>
      </c>
      <c r="F49" s="315" t="s">
        <v>3357</v>
      </c>
      <c r="G49" s="324" t="s">
        <v>3363</v>
      </c>
      <c r="H49" s="321" t="s">
        <v>3341</v>
      </c>
      <c r="I49" s="303">
        <v>1</v>
      </c>
      <c r="J49" s="296"/>
      <c r="K49" s="335" t="s">
        <v>3381</v>
      </c>
      <c r="L49" s="294" t="s">
        <v>3384</v>
      </c>
      <c r="M49" s="309" t="s">
        <v>3345</v>
      </c>
      <c r="N49" s="329" t="s">
        <v>3344</v>
      </c>
      <c r="O49" s="327"/>
      <c r="P49"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83" t="str">
        <f t="shared" si="2"/>
        <v>第16週</v>
      </c>
      <c r="S49" s="284"/>
      <c r="T49" s="284"/>
      <c r="U49" s="284"/>
    </row>
    <row r="50" spans="1:21" s="285" customFormat="1" ht="19.5" customHeight="1">
      <c r="A50" s="293"/>
      <c r="B50" s="313"/>
      <c r="C50" s="290"/>
      <c r="D50" s="305"/>
      <c r="E50" s="301"/>
      <c r="F50" s="316"/>
      <c r="G50" s="325"/>
      <c r="H50" s="322"/>
      <c r="I50" s="305"/>
      <c r="J50" s="297"/>
      <c r="K50" s="336"/>
      <c r="L50" s="295"/>
      <c r="M50" s="310"/>
      <c r="N50" s="330"/>
      <c r="O50" s="327"/>
      <c r="P50" s="283"/>
      <c r="Q50" s="283"/>
      <c r="R50" s="283"/>
      <c r="S50" s="284"/>
      <c r="T50" s="284"/>
      <c r="U50" s="284"/>
    </row>
    <row r="51" spans="1:21" s="285" customFormat="1" ht="409.6" customHeight="1">
      <c r="A51" s="291"/>
      <c r="B51" s="313"/>
      <c r="C51" s="288">
        <v>17</v>
      </c>
      <c r="D51" s="303" t="s">
        <v>3367</v>
      </c>
      <c r="E51" s="301"/>
      <c r="F51" s="316"/>
      <c r="G51" s="325"/>
      <c r="H51" s="322"/>
      <c r="I51" s="303">
        <v>1</v>
      </c>
      <c r="J51" s="296"/>
      <c r="K51" s="336"/>
      <c r="L51" s="294" t="s">
        <v>3390</v>
      </c>
      <c r="M51" s="310"/>
      <c r="N51" s="330"/>
      <c r="O51" s="328"/>
      <c r="P51" s="283">
        <f t="shared" si="1"/>
        <v>0</v>
      </c>
      <c r="Q51" s="283">
        <f t="shared" si="1"/>
        <v>0</v>
      </c>
      <c r="R51" s="283" t="str">
        <f t="shared" si="2"/>
        <v>第17週</v>
      </c>
      <c r="S51" s="284"/>
      <c r="T51" s="284"/>
      <c r="U51" s="284"/>
    </row>
    <row r="52" spans="1:21" s="285" customFormat="1" ht="409.5" customHeight="1">
      <c r="A52" s="292"/>
      <c r="B52" s="313"/>
      <c r="C52" s="289"/>
      <c r="D52" s="304"/>
      <c r="E52" s="301"/>
      <c r="F52" s="316"/>
      <c r="G52" s="325"/>
      <c r="H52" s="322"/>
      <c r="I52" s="304"/>
      <c r="J52" s="299"/>
      <c r="K52" s="336"/>
      <c r="L52" s="298"/>
      <c r="M52" s="310"/>
      <c r="N52" s="330"/>
      <c r="O52" s="328"/>
      <c r="P52" s="283"/>
      <c r="Q52" s="283"/>
      <c r="R52" s="283"/>
      <c r="S52" s="284"/>
      <c r="T52" s="284"/>
      <c r="U52" s="284"/>
    </row>
    <row r="53" spans="1:21" s="285" customFormat="1" ht="102" customHeight="1">
      <c r="A53" s="293"/>
      <c r="B53" s="313"/>
      <c r="C53" s="290"/>
      <c r="D53" s="305"/>
      <c r="E53" s="301"/>
      <c r="F53" s="316"/>
      <c r="G53" s="325"/>
      <c r="H53" s="322"/>
      <c r="I53" s="305"/>
      <c r="J53" s="297"/>
      <c r="K53" s="336"/>
      <c r="L53" s="295"/>
      <c r="M53" s="310"/>
      <c r="N53" s="330"/>
      <c r="O53" s="328"/>
      <c r="P53" s="283"/>
      <c r="Q53" s="283"/>
      <c r="R53" s="283"/>
      <c r="S53" s="284"/>
      <c r="T53" s="284"/>
      <c r="U53" s="284"/>
    </row>
    <row r="54" spans="1:21" s="285" customFormat="1" ht="409.6" customHeight="1">
      <c r="A54" s="291"/>
      <c r="B54" s="313"/>
      <c r="C54" s="288">
        <v>18</v>
      </c>
      <c r="D54" s="303" t="s">
        <v>3368</v>
      </c>
      <c r="E54" s="301"/>
      <c r="F54" s="316"/>
      <c r="G54" s="325"/>
      <c r="H54" s="322"/>
      <c r="I54" s="303">
        <v>1</v>
      </c>
      <c r="J54" s="296"/>
      <c r="K54" s="337"/>
      <c r="L54" s="294" t="s">
        <v>3403</v>
      </c>
      <c r="M54" s="310"/>
      <c r="N54" s="330"/>
      <c r="O54" s="328"/>
      <c r="P54" s="283"/>
      <c r="Q54" s="283"/>
      <c r="R54" s="283"/>
      <c r="S54" s="284"/>
      <c r="T54" s="284"/>
      <c r="U54" s="284"/>
    </row>
    <row r="55" spans="1:21" s="285" customFormat="1" ht="409.6" customHeight="1">
      <c r="A55" s="293"/>
      <c r="B55" s="313"/>
      <c r="C55" s="290"/>
      <c r="D55" s="305"/>
      <c r="E55" s="301"/>
      <c r="F55" s="316"/>
      <c r="G55" s="325"/>
      <c r="H55" s="322"/>
      <c r="I55" s="305"/>
      <c r="J55" s="297"/>
      <c r="K55" s="337"/>
      <c r="L55" s="295"/>
      <c r="M55" s="310"/>
      <c r="N55" s="330"/>
      <c r="O55" s="328"/>
      <c r="P55" s="283"/>
      <c r="Q55" s="283"/>
      <c r="R55" s="283"/>
      <c r="S55" s="284"/>
      <c r="T55" s="284"/>
      <c r="U55" s="284"/>
    </row>
    <row r="56" spans="1:21" s="285" customFormat="1" ht="409.6" customHeight="1">
      <c r="A56" s="291"/>
      <c r="B56" s="313"/>
      <c r="C56" s="288">
        <v>19</v>
      </c>
      <c r="D56" s="303" t="s">
        <v>3325</v>
      </c>
      <c r="E56" s="301"/>
      <c r="F56" s="316"/>
      <c r="G56" s="325"/>
      <c r="H56" s="322"/>
      <c r="I56" s="303">
        <v>1</v>
      </c>
      <c r="J56" s="296"/>
      <c r="K56" s="337"/>
      <c r="L56" s="294" t="s">
        <v>3380</v>
      </c>
      <c r="M56" s="310"/>
      <c r="N56" s="330"/>
      <c r="O56" s="328"/>
      <c r="P56" s="283"/>
      <c r="Q56" s="283"/>
      <c r="R56" s="283"/>
      <c r="S56" s="284"/>
      <c r="T56" s="284"/>
      <c r="U56" s="284"/>
    </row>
    <row r="57" spans="1:21" s="285" customFormat="1" ht="114" customHeight="1">
      <c r="A57" s="293"/>
      <c r="B57" s="314"/>
      <c r="C57" s="290"/>
      <c r="D57" s="305"/>
      <c r="E57" s="302"/>
      <c r="F57" s="317"/>
      <c r="G57" s="326"/>
      <c r="H57" s="323"/>
      <c r="I57" s="305"/>
      <c r="J57" s="297"/>
      <c r="K57" s="337"/>
      <c r="L57" s="295"/>
      <c r="M57" s="311"/>
      <c r="N57" s="330"/>
      <c r="O57" s="328"/>
      <c r="P57" s="283">
        <f t="shared" si="1"/>
        <v>0</v>
      </c>
      <c r="Q57" s="283">
        <f t="shared" si="1"/>
        <v>0</v>
      </c>
      <c r="R57" s="283" t="str">
        <f>D56</f>
        <v xml:space="preserve">第19週
</v>
      </c>
      <c r="S57" s="284"/>
      <c r="T57" s="284"/>
      <c r="U57" s="284"/>
    </row>
    <row r="58" spans="1:21" s="285" customFormat="1" ht="409.6" customHeight="1">
      <c r="A58" s="291"/>
      <c r="B58" s="312" t="s">
        <v>3371</v>
      </c>
      <c r="C58" s="288">
        <v>20</v>
      </c>
      <c r="D58" s="303" t="s">
        <v>3321</v>
      </c>
      <c r="E58" s="300" t="s">
        <v>3328</v>
      </c>
      <c r="F58" s="315" t="s">
        <v>3357</v>
      </c>
      <c r="G58" s="324" t="s">
        <v>3363</v>
      </c>
      <c r="H58" s="321" t="s">
        <v>3342</v>
      </c>
      <c r="I58" s="303">
        <v>1</v>
      </c>
      <c r="J58" s="296"/>
      <c r="K58" s="339" t="s">
        <v>3382</v>
      </c>
      <c r="L58" s="294" t="s">
        <v>3391</v>
      </c>
      <c r="M58" s="309" t="s">
        <v>3345</v>
      </c>
      <c r="N58" s="346" t="s">
        <v>3343</v>
      </c>
      <c r="O58" s="327"/>
      <c r="P58"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83" t="str">
        <f t="shared" si="2"/>
        <v>第20週</v>
      </c>
      <c r="S58" s="284"/>
      <c r="T58" s="284"/>
      <c r="U58" s="284"/>
    </row>
    <row r="59" spans="1:21" s="285" customFormat="1" ht="409.6" customHeight="1">
      <c r="A59" s="292"/>
      <c r="B59" s="313"/>
      <c r="C59" s="289"/>
      <c r="D59" s="304"/>
      <c r="E59" s="301"/>
      <c r="F59" s="316"/>
      <c r="G59" s="325"/>
      <c r="H59" s="322"/>
      <c r="I59" s="304"/>
      <c r="J59" s="299"/>
      <c r="K59" s="340"/>
      <c r="L59" s="298"/>
      <c r="M59" s="310"/>
      <c r="N59" s="347"/>
      <c r="O59" s="327"/>
      <c r="P59" s="283"/>
      <c r="Q59" s="283"/>
      <c r="R59" s="283"/>
      <c r="S59" s="284"/>
      <c r="T59" s="284"/>
      <c r="U59" s="284"/>
    </row>
    <row r="60" spans="1:21" s="285" customFormat="1" ht="409.6" customHeight="1">
      <c r="A60" s="292"/>
      <c r="B60" s="313"/>
      <c r="C60" s="289"/>
      <c r="D60" s="304"/>
      <c r="E60" s="301"/>
      <c r="F60" s="316"/>
      <c r="G60" s="325"/>
      <c r="H60" s="322"/>
      <c r="I60" s="304"/>
      <c r="J60" s="299"/>
      <c r="K60" s="340"/>
      <c r="L60" s="298"/>
      <c r="M60" s="310"/>
      <c r="N60" s="347"/>
      <c r="O60" s="327"/>
      <c r="P60" s="283"/>
      <c r="Q60" s="283"/>
      <c r="R60" s="283"/>
      <c r="S60" s="284"/>
      <c r="T60" s="284"/>
      <c r="U60" s="284"/>
    </row>
    <row r="61" spans="1:21" s="285" customFormat="1" ht="157.5" customHeight="1">
      <c r="A61" s="293"/>
      <c r="B61" s="313"/>
      <c r="C61" s="290"/>
      <c r="D61" s="305"/>
      <c r="E61" s="301"/>
      <c r="F61" s="316"/>
      <c r="G61" s="325"/>
      <c r="H61" s="322"/>
      <c r="I61" s="305"/>
      <c r="J61" s="297"/>
      <c r="K61" s="340"/>
      <c r="L61" s="295"/>
      <c r="M61" s="310"/>
      <c r="N61" s="347"/>
      <c r="O61" s="327"/>
      <c r="P61" s="283"/>
      <c r="Q61" s="283"/>
      <c r="R61" s="283"/>
      <c r="S61" s="284"/>
      <c r="T61" s="284"/>
      <c r="U61" s="284"/>
    </row>
    <row r="62" spans="1:21" s="285" customFormat="1" ht="409.5" customHeight="1">
      <c r="A62" s="291"/>
      <c r="B62" s="313"/>
      <c r="C62" s="288">
        <v>21</v>
      </c>
      <c r="D62" s="303" t="s">
        <v>3333</v>
      </c>
      <c r="E62" s="301"/>
      <c r="F62" s="316"/>
      <c r="G62" s="325"/>
      <c r="H62" s="322"/>
      <c r="I62" s="303">
        <v>1</v>
      </c>
      <c r="J62" s="296"/>
      <c r="K62" s="340"/>
      <c r="L62" s="294" t="s">
        <v>3392</v>
      </c>
      <c r="M62" s="310"/>
      <c r="N62" s="347"/>
      <c r="O62" s="327"/>
      <c r="P62" s="283"/>
      <c r="Q62" s="283"/>
      <c r="R62" s="283"/>
      <c r="S62" s="284"/>
      <c r="T62" s="284"/>
      <c r="U62" s="284"/>
    </row>
    <row r="63" spans="1:21" s="285" customFormat="1" ht="259.5" customHeight="1">
      <c r="A63" s="293"/>
      <c r="B63" s="314"/>
      <c r="C63" s="290"/>
      <c r="D63" s="305"/>
      <c r="E63" s="302"/>
      <c r="F63" s="317"/>
      <c r="G63" s="326"/>
      <c r="H63" s="323"/>
      <c r="I63" s="305"/>
      <c r="J63" s="297"/>
      <c r="K63" s="341"/>
      <c r="L63" s="295"/>
      <c r="M63" s="311"/>
      <c r="N63" s="348"/>
      <c r="O63" s="328"/>
      <c r="P63" s="283">
        <f t="shared" si="1"/>
        <v>0</v>
      </c>
      <c r="Q63" s="283">
        <f t="shared" si="1"/>
        <v>0</v>
      </c>
      <c r="R63" s="283" t="str">
        <f>D62</f>
        <v>第21週</v>
      </c>
      <c r="S63" s="284"/>
      <c r="T63" s="284"/>
      <c r="U63" s="284"/>
    </row>
    <row r="64" spans="1:21" s="285" customFormat="1">
      <c r="A64" s="286"/>
      <c r="B64" s="287"/>
      <c r="C64" s="258" t="s">
        <v>3308</v>
      </c>
      <c r="D64" s="258"/>
      <c r="E64" s="258"/>
      <c r="F64" s="258"/>
      <c r="G64" s="258"/>
      <c r="H64" s="258" t="s">
        <v>3309</v>
      </c>
      <c r="I64" s="260">
        <f>SUM(I18:I63)</f>
        <v>20</v>
      </c>
      <c r="J64" s="258"/>
      <c r="K64" s="258">
        <v>0</v>
      </c>
      <c r="L64" s="258"/>
      <c r="M64" s="258"/>
      <c r="N64" s="258"/>
      <c r="O64" s="258"/>
      <c r="P64" s="283"/>
      <c r="Q64" s="283"/>
      <c r="R64" s="283"/>
      <c r="S64" s="284"/>
      <c r="T64" s="284"/>
      <c r="U64" s="284"/>
    </row>
    <row r="65" spans="1:18">
      <c r="C65" s="265" t="s">
        <v>3394</v>
      </c>
      <c r="D65" s="261"/>
      <c r="E65" s="261"/>
      <c r="F65" s="262"/>
      <c r="G65" s="262"/>
      <c r="H65" s="262"/>
      <c r="I65" s="262"/>
      <c r="J65" s="262"/>
      <c r="K65" s="262"/>
      <c r="L65" s="263"/>
      <c r="M65" s="263"/>
      <c r="N65" s="263"/>
      <c r="O65" s="264"/>
    </row>
    <row r="66" spans="1:18">
      <c r="C66" s="342" t="s">
        <v>3334</v>
      </c>
      <c r="D66" s="343"/>
      <c r="E66" s="343"/>
      <c r="F66" s="343"/>
      <c r="G66" s="343"/>
      <c r="H66" s="343"/>
      <c r="I66" s="343"/>
      <c r="J66" s="343"/>
      <c r="K66" s="343"/>
      <c r="L66" s="344"/>
      <c r="M66" s="344"/>
      <c r="N66" s="344"/>
      <c r="O66" s="345"/>
    </row>
    <row r="67" spans="1:18" s="11" customFormat="1" ht="16.5" customHeight="1">
      <c r="A67" s="12"/>
      <c r="B67" s="6"/>
      <c r="C67" s="101"/>
      <c r="D67" s="100"/>
      <c r="E67" s="100"/>
      <c r="F67" s="100"/>
      <c r="G67" s="100"/>
      <c r="H67" s="100"/>
      <c r="I67" s="100"/>
      <c r="J67" s="100"/>
      <c r="K67" s="100"/>
      <c r="L67" s="100"/>
      <c r="M67" s="100"/>
      <c r="N67" s="100"/>
      <c r="O67" s="100"/>
      <c r="P67" s="10"/>
      <c r="Q67" s="10"/>
      <c r="R67" s="10"/>
    </row>
  </sheetData>
  <sheetProtection selectLockedCells="1"/>
  <mergeCells count="196">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 ref="C66:O66"/>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N40:N48"/>
    <mergeCell ref="O40:O48"/>
    <mergeCell ref="N49:N57"/>
    <mergeCell ref="O49:O57"/>
    <mergeCell ref="K58:K63"/>
    <mergeCell ref="L40:L41"/>
    <mergeCell ref="L45:L46"/>
    <mergeCell ref="L47:L48"/>
    <mergeCell ref="L54:L55"/>
    <mergeCell ref="L56:L57"/>
    <mergeCell ref="L62:L63"/>
    <mergeCell ref="K40:K48"/>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D40:D41"/>
    <mergeCell ref="D45:D46"/>
    <mergeCell ref="D47:D48"/>
    <mergeCell ref="D49:D50"/>
    <mergeCell ref="D29:D30"/>
    <mergeCell ref="D31:D32"/>
    <mergeCell ref="D33:D34"/>
    <mergeCell ref="D38:D39"/>
    <mergeCell ref="I42:I44"/>
    <mergeCell ref="D42:D44"/>
    <mergeCell ref="J38:J39"/>
    <mergeCell ref="L38:L39"/>
    <mergeCell ref="C35:C37"/>
    <mergeCell ref="D35:D37"/>
    <mergeCell ref="A35:A37"/>
    <mergeCell ref="I35:I37"/>
    <mergeCell ref="J35:J37"/>
    <mergeCell ref="L35:L37"/>
    <mergeCell ref="J29:J30"/>
    <mergeCell ref="J31:J32"/>
    <mergeCell ref="J33:J34"/>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E67">
      <formula1>領域107</formula1>
    </dataValidation>
    <dataValidation type="list" allowBlank="1" showInputMessage="1" showErrorMessage="1" sqref="J18:J19 J21:J27 J29:J35 J38 J40 J42 J45:J51 J54:J58 J62:J63">
      <formula1>"1,2,3,4,5,6,7,8,9"</formula1>
    </dataValidation>
    <dataValidation type="list" allowBlank="1" showInputMessage="1" showErrorMessage="1" sqref="A18:A19 A21:A27 A29:A35 A38:A42 A45:A51 A54:A58 A62:A63">
      <formula1>#REF!</formula1>
    </dataValidation>
    <dataValidation type="list" allowBlank="1" showInputMessage="1" showErrorMessage="1" sqref="O18:O63">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88671875" style="144"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8867187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88671875" style="107" customWidth="1"/>
    <col min="85" max="86" width="32.88671875" style="1" customWidth="1"/>
    <col min="87" max="89" width="32.88671875" style="11" customWidth="1"/>
    <col min="90" max="92" width="18.88671875" style="1" customWidth="1"/>
    <col min="93" max="16384" width="8.88671875" style="1"/>
  </cols>
  <sheetData>
    <row r="1" spans="1:92" ht="39">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113.4">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113.4">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29.6">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97.2">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29.6">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113.4">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1">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81">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81">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2.2">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7.2">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81">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29.6">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29.6">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8.6">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7.2">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4.8">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8.6">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4.8">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113.4">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3.4">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81">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1.599999999999994"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1">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4.8">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97.2">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81">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59.4">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4.8">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64.8">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4.8">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4.8">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4.8">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4.8">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1">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ht="48.6">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81">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1">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8.6">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4.8">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1">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4.8">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4.8">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4.8">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81">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4.8">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113.4">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99">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4.8">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81">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1">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65.400000000000006"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65.400000000000006"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65.400000000000006"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81.599999999999994"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5.400000000000006"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49.2"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65.400000000000006"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97.8"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8.6">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4.8">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29.6">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1.599999999999994"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5.400000000000006"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5.400000000000006"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49.2"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8.6">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81">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97.2">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97.2">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4.8">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81">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81">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1">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81">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81">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4.8">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1">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81">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1">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1">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81">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81">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1">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4.8">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81">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1">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81">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81.599999999999994"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5.400000000000006"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1.599999999999994"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97.8"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7.8"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1.599999999999994"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81.599999999999994"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97.8"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4"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81.599999999999994"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5.400000000000006"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5.400000000000006"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5.400000000000006"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5.400000000000006"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4"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5.400000000000006"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5.400000000000006"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1.599999999999994"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5.400000000000006"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81.599999999999994"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7.8"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5.400000000000006"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7.8"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4"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5.400000000000006"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1.599999999999994"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1.599999999999994"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4.8">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45.80000000000001">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4.8">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4.8">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1">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5.400000000000006"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5.400000000000006"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1.599999999999994"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97.8"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81">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29.6">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29.6">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81">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4.8">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4.8">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3.4">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81">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113.4">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4.8">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81">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29.6">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29.6">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81">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81">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8.6">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ht="48.6">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8.6">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8.6">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200000000000003"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200000000000003"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200000000000003"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200000000000003"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49.2"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200000000000003"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200000000000003"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200000000000003"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200000000000003"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65.400000000000006"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49.2"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49.2"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65.400000000000006"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49.2"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49.2"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49.2"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49.2"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49.2"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200000000000003"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200000000000003"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49.2"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200000000000003"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5.400000000000006"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200000000000003"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200000000000003"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200000000000003"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49.2"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200000000000003"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200000000000003"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200000000000003"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200000000000003"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49.2"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49.2"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200000000000003"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49.2"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200000000000003"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49.2"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8.6">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49.2"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8.6">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8.6">
      <c r="A239" s="30" t="s">
        <v>942</v>
      </c>
      <c r="B239" s="147"/>
      <c r="L239" s="185" t="s">
        <v>2048</v>
      </c>
      <c r="AO239" s="191" t="s">
        <v>1641</v>
      </c>
      <c r="AV239" s="164" t="s">
        <v>1902</v>
      </c>
      <c r="CA239" s="138"/>
      <c r="CB239" s="138"/>
      <c r="CC239" s="138"/>
      <c r="CD239" s="138"/>
      <c r="CE239" s="138"/>
      <c r="CF239" s="138"/>
      <c r="CG239" s="106"/>
      <c r="CH239" s="106"/>
      <c r="CI239" s="106"/>
    </row>
    <row r="240" spans="1:87" ht="48.6">
      <c r="A240" s="30" t="s">
        <v>943</v>
      </c>
      <c r="B240" s="147"/>
      <c r="L240" s="185" t="s">
        <v>2049</v>
      </c>
      <c r="AO240" s="191" t="s">
        <v>1642</v>
      </c>
      <c r="AV240" s="164" t="s">
        <v>1903</v>
      </c>
      <c r="CA240" s="138"/>
      <c r="CB240" s="138"/>
      <c r="CC240" s="138"/>
      <c r="CD240" s="138"/>
      <c r="CE240" s="138"/>
      <c r="CF240" s="138"/>
      <c r="CG240" s="106"/>
      <c r="CH240" s="106"/>
      <c r="CI240" s="106"/>
    </row>
    <row r="241" spans="1:87" ht="48.6">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200000000000003"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ht="48.6">
      <c r="A263" s="144" t="s">
        <v>964</v>
      </c>
      <c r="L263" s="185" t="s">
        <v>2072</v>
      </c>
      <c r="AO263" s="191" t="s">
        <v>1612</v>
      </c>
    </row>
    <row r="264" spans="1:41">
      <c r="A264" s="144" t="s">
        <v>965</v>
      </c>
      <c r="L264" s="185" t="s">
        <v>2073</v>
      </c>
      <c r="AO264" s="191" t="s">
        <v>1661</v>
      </c>
    </row>
    <row r="265" spans="1:41" ht="48.6">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8.6">
      <c r="A268" s="144" t="s">
        <v>969</v>
      </c>
      <c r="L268" s="185" t="s">
        <v>2077</v>
      </c>
      <c r="AO268" s="191" t="s">
        <v>1663</v>
      </c>
    </row>
    <row r="269" spans="1:41" ht="48.6">
      <c r="L269" s="185" t="s">
        <v>2078</v>
      </c>
      <c r="AO269" s="191" t="s">
        <v>1664</v>
      </c>
    </row>
    <row r="270" spans="1:41">
      <c r="L270" s="185" t="s">
        <v>2079</v>
      </c>
      <c r="AO270" s="191" t="s">
        <v>1665</v>
      </c>
    </row>
    <row r="271" spans="1:41" ht="48.6">
      <c r="L271" s="185" t="s">
        <v>2080</v>
      </c>
      <c r="AO271" s="191" t="s">
        <v>1666</v>
      </c>
    </row>
    <row r="272" spans="1:41">
      <c r="L272" s="185" t="s">
        <v>2081</v>
      </c>
      <c r="AO272" s="191" t="s">
        <v>1667</v>
      </c>
    </row>
    <row r="273" spans="12:41">
      <c r="L273" s="185" t="s">
        <v>2082</v>
      </c>
      <c r="AO273" s="201" t="s">
        <v>1668</v>
      </c>
    </row>
    <row r="274" spans="12:41" ht="48.6">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8.6">
      <c r="L286" s="185" t="s">
        <v>2095</v>
      </c>
      <c r="AO286" s="201" t="s">
        <v>1680</v>
      </c>
    </row>
    <row r="287" spans="12:41">
      <c r="AO287" s="191" t="s">
        <v>1659</v>
      </c>
    </row>
    <row r="288" spans="12:41" ht="48.6">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200000000000003" thickBot="1">
      <c r="AO318" s="202" t="s">
        <v>1656</v>
      </c>
    </row>
    <row r="319" spans="41:41" ht="37.200000000000003" thickBot="1">
      <c r="AO319" s="203" t="s">
        <v>1697</v>
      </c>
    </row>
    <row r="320" spans="41:41" ht="37.200000000000003"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CP17</cp:lastModifiedBy>
  <cp:lastPrinted>2021-04-16T07:19:20Z</cp:lastPrinted>
  <dcterms:created xsi:type="dcterms:W3CDTF">2017-08-21T09:46:29Z</dcterms:created>
  <dcterms:modified xsi:type="dcterms:W3CDTF">2023-06-08T05:53:49Z</dcterms:modified>
</cp:coreProperties>
</file>